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1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2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4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5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7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8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9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30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1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2.xml" ContentType="application/vnd.openxmlformats-officedocument.drawing+xml"/>
  <Override PartName="/xl/comments1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3.xml" ContentType="application/vnd.openxmlformats-officedocument.drawing+xml"/>
  <Override PartName="/xl/comments2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4.xml" ContentType="application/vnd.openxmlformats-officedocument.drawing+xml"/>
  <Override PartName="/xl/comments3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5.xml" ContentType="application/vnd.openxmlformats-officedocument.drawing+xml"/>
  <Override PartName="/xl/comments4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36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37.xml" ContentType="application/vnd.openxmlformats-officedocument.drawing+xml"/>
  <Override PartName="/xl/comments6.xml" ContentType="application/vnd.openxmlformats-officedocument.spreadsheetml.comments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38.xml" ContentType="application/vnd.openxmlformats-officedocument.drawing+xml"/>
  <Override PartName="/xl/comments7.xml" ContentType="application/vnd.openxmlformats-officedocument.spreadsheetml.comments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39.xml" ContentType="application/vnd.openxmlformats-officedocument.drawing+xml"/>
  <Override PartName="/xl/comments8.xml" ContentType="application/vnd.openxmlformats-officedocument.spreadsheetml.comments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40.xml" ContentType="application/vnd.openxmlformats-officedocument.drawing+xml"/>
  <Override PartName="/xl/comments9.xml" ContentType="application/vnd.openxmlformats-officedocument.spreadsheetml.comments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41.xml" ContentType="application/vnd.openxmlformats-officedocument.drawing+xml"/>
  <Override PartName="/xl/comments10.xml" ContentType="application/vnd.openxmlformats-officedocument.spreadsheetml.comments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amet.sharepoint.com/sites/BSFileStore/Shared Documents/B Membership/B6 TCs/B6-2 TCs/1-Projects/Project-Forms/1-0 Project Reports/"/>
    </mc:Choice>
  </mc:AlternateContent>
  <xr:revisionPtr revIDLastSave="0" documentId="13_ncr:1_{DA29311F-A2B0-4494-8B75-FC2853B85C6A}" xr6:coauthVersionLast="47" xr6:coauthVersionMax="47" xr10:uidLastSave="{00000000-0000-0000-0000-000000000000}"/>
  <bookViews>
    <workbookView xWindow="-120" yWindow="-120" windowWidth="29040" windowHeight="15720" tabRatio="669" xr2:uid="{27397555-B582-46E8-90DA-670C5566FC3F}"/>
  </bookViews>
  <sheets>
    <sheet name="info" sheetId="1" r:id="rId1"/>
    <sheet name="EE-T-5y" sheetId="4" r:id="rId2"/>
    <sheet name="EE-T-5x" sheetId="5" r:id="rId3"/>
    <sheet name="EE-T-12y" sheetId="6" r:id="rId4"/>
    <sheet name="EE-T-12x" sheetId="7" r:id="rId5"/>
    <sheet name="EE-V-5y" sheetId="8" r:id="rId6"/>
    <sheet name="EE-V-5x" sheetId="9" r:id="rId7"/>
    <sheet name="EE-V-20y" sheetId="10" r:id="rId8"/>
    <sheet name="EE-V-20x" sheetId="11" r:id="rId9"/>
    <sheet name="EE-Y-5" sheetId="2" r:id="rId10"/>
    <sheet name="EE-Y-20" sheetId="3" r:id="rId11"/>
    <sheet name="PT-T-5y" sheetId="14" r:id="rId12"/>
    <sheet name="PT-T-5x" sheetId="15" r:id="rId13"/>
    <sheet name="PT-T-12y" sheetId="16" r:id="rId14"/>
    <sheet name="PT-T-12x" sheetId="17" r:id="rId15"/>
    <sheet name="PT-V-5y" sheetId="18" r:id="rId16"/>
    <sheet name="PT-V-5x" sheetId="19" r:id="rId17"/>
    <sheet name="PT-V-20y" sheetId="20" r:id="rId18"/>
    <sheet name="PT-V-20x" sheetId="21" r:id="rId19"/>
    <sheet name="PT-Y-5" sheetId="12" r:id="rId20"/>
    <sheet name="PT-Y-20" sheetId="13" r:id="rId21"/>
    <sheet name="CM-T-5y" sheetId="24" r:id="rId22"/>
    <sheet name="CM-T-5x" sheetId="25" r:id="rId23"/>
    <sheet name="CM-T-12y" sheetId="26" r:id="rId24"/>
    <sheet name="CM-T-12x" sheetId="27" r:id="rId25"/>
    <sheet name="CM-V-5y" sheetId="28" r:id="rId26"/>
    <sheet name="CM-V-5x" sheetId="29" r:id="rId27"/>
    <sheet name="CM-V-20y" sheetId="30" r:id="rId28"/>
    <sheet name="CM-V-20x" sheetId="31" r:id="rId29"/>
    <sheet name="CM-Y-5" sheetId="22" r:id="rId30"/>
    <sheet name="CM-Y-20" sheetId="23" r:id="rId31"/>
    <sheet name="CE-T-5y" sheetId="34" r:id="rId32"/>
    <sheet name="CE-T-5x" sheetId="35" r:id="rId33"/>
    <sheet name="CE-T-12y" sheetId="36" r:id="rId34"/>
    <sheet name="CE-T-12x" sheetId="37" r:id="rId35"/>
    <sheet name="CE-V-5y" sheetId="38" r:id="rId36"/>
    <sheet name="CE-V-5x" sheetId="42" r:id="rId37"/>
    <sheet name="CE-V-20y" sheetId="40" r:id="rId38"/>
    <sheet name="CE-V-20x" sheetId="43" r:id="rId39"/>
    <sheet name="CE-Y-5" sheetId="32" r:id="rId40"/>
    <sheet name="CE-Y-20" sheetId="33" r:id="rId4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43" l="1"/>
  <c r="D45" i="43"/>
  <c r="G46" i="43"/>
  <c r="D48" i="43"/>
  <c r="E48" i="43"/>
  <c r="F48" i="43"/>
  <c r="G48" i="43"/>
  <c r="C46" i="42"/>
  <c r="D46" i="42"/>
  <c r="E48" i="42"/>
  <c r="F48" i="42"/>
  <c r="G48" i="42"/>
  <c r="K37" i="43"/>
  <c r="K48" i="43" s="1"/>
  <c r="K59" i="43" s="1"/>
  <c r="J37" i="43"/>
  <c r="I37" i="43"/>
  <c r="H37" i="43"/>
  <c r="G37" i="43"/>
  <c r="F37" i="43"/>
  <c r="E37" i="43"/>
  <c r="D37" i="43"/>
  <c r="C37" i="43"/>
  <c r="C48" i="43" s="1"/>
  <c r="C59" i="43" s="1"/>
  <c r="K36" i="43"/>
  <c r="J36" i="43"/>
  <c r="I36" i="43"/>
  <c r="H36" i="43"/>
  <c r="G36" i="43"/>
  <c r="G47" i="43" s="1"/>
  <c r="F36" i="43"/>
  <c r="F47" i="43" s="1"/>
  <c r="E36" i="43"/>
  <c r="E47" i="43" s="1"/>
  <c r="D36" i="43"/>
  <c r="D47" i="43" s="1"/>
  <c r="C36" i="43"/>
  <c r="C47" i="43" s="1"/>
  <c r="K35" i="43"/>
  <c r="J35" i="43"/>
  <c r="I35" i="43"/>
  <c r="H35" i="43"/>
  <c r="G35" i="43"/>
  <c r="F35" i="43"/>
  <c r="F45" i="43" s="1"/>
  <c r="E35" i="43"/>
  <c r="E46" i="43" s="1"/>
  <c r="D35" i="43"/>
  <c r="D46" i="43" s="1"/>
  <c r="C35" i="43"/>
  <c r="C46" i="43" s="1"/>
  <c r="K34" i="43"/>
  <c r="J34" i="43"/>
  <c r="I34" i="43"/>
  <c r="H34" i="43"/>
  <c r="G34" i="43"/>
  <c r="F34" i="43"/>
  <c r="E34" i="43"/>
  <c r="D34" i="43"/>
  <c r="C34" i="43"/>
  <c r="K33" i="43"/>
  <c r="J33" i="43"/>
  <c r="I33" i="43"/>
  <c r="H33" i="43"/>
  <c r="G33" i="43"/>
  <c r="F33" i="43"/>
  <c r="E33" i="43"/>
  <c r="D33" i="43"/>
  <c r="C33" i="43"/>
  <c r="C44" i="43" s="1"/>
  <c r="K32" i="43"/>
  <c r="J32" i="43"/>
  <c r="I32" i="43"/>
  <c r="H32" i="43"/>
  <c r="G32" i="43"/>
  <c r="F32" i="43"/>
  <c r="E32" i="43"/>
  <c r="D32" i="43"/>
  <c r="C32" i="43"/>
  <c r="K31" i="43"/>
  <c r="K43" i="43" s="1"/>
  <c r="K54" i="43" s="1"/>
  <c r="J31" i="43"/>
  <c r="I31" i="43"/>
  <c r="H31" i="43"/>
  <c r="G31" i="43"/>
  <c r="F31" i="43"/>
  <c r="E31" i="43"/>
  <c r="D31" i="43"/>
  <c r="C31" i="43"/>
  <c r="K30" i="43"/>
  <c r="K41" i="43" s="1"/>
  <c r="K52" i="43" s="1"/>
  <c r="J30" i="43"/>
  <c r="I30" i="43"/>
  <c r="J41" i="43" s="1"/>
  <c r="J52" i="43" s="1"/>
  <c r="H30" i="43"/>
  <c r="G30" i="43"/>
  <c r="F30" i="43"/>
  <c r="E30" i="43"/>
  <c r="D30" i="43"/>
  <c r="C30" i="43"/>
  <c r="K37" i="42"/>
  <c r="K48" i="42" s="1"/>
  <c r="K59" i="42" s="1"/>
  <c r="J37" i="42"/>
  <c r="I37" i="42"/>
  <c r="H37" i="42"/>
  <c r="G37" i="42"/>
  <c r="F37" i="42"/>
  <c r="E37" i="42"/>
  <c r="F59" i="42" s="1"/>
  <c r="D37" i="42"/>
  <c r="D48" i="42" s="1"/>
  <c r="C37" i="42"/>
  <c r="C48" i="42" s="1"/>
  <c r="C59" i="42" s="1"/>
  <c r="K36" i="42"/>
  <c r="J36" i="42"/>
  <c r="I36" i="42"/>
  <c r="H36" i="42"/>
  <c r="G36" i="42"/>
  <c r="F36" i="42"/>
  <c r="F47" i="42" s="1"/>
  <c r="E36" i="42"/>
  <c r="E47" i="42" s="1"/>
  <c r="D36" i="42"/>
  <c r="D47" i="42" s="1"/>
  <c r="C36" i="42"/>
  <c r="C47" i="42" s="1"/>
  <c r="K35" i="42"/>
  <c r="J35" i="42"/>
  <c r="I35" i="42"/>
  <c r="H35" i="42"/>
  <c r="G35" i="42"/>
  <c r="F35" i="42"/>
  <c r="E35" i="42"/>
  <c r="E46" i="42" s="1"/>
  <c r="D35" i="42"/>
  <c r="C35" i="42"/>
  <c r="K34" i="42"/>
  <c r="J34" i="42"/>
  <c r="I34" i="42"/>
  <c r="H34" i="42"/>
  <c r="G34" i="42"/>
  <c r="F34" i="42"/>
  <c r="E34" i="42"/>
  <c r="D34" i="42"/>
  <c r="C34" i="42"/>
  <c r="K33" i="42"/>
  <c r="J33" i="42"/>
  <c r="I33" i="42"/>
  <c r="H33" i="42"/>
  <c r="G33" i="42"/>
  <c r="F33" i="42"/>
  <c r="E33" i="42"/>
  <c r="D33" i="42"/>
  <c r="C33" i="42"/>
  <c r="K32" i="42"/>
  <c r="J32" i="42"/>
  <c r="I32" i="42"/>
  <c r="H32" i="42"/>
  <c r="G32" i="42"/>
  <c r="F32" i="42"/>
  <c r="E32" i="42"/>
  <c r="D32" i="42"/>
  <c r="C32" i="42"/>
  <c r="D43" i="42" s="1"/>
  <c r="K31" i="42"/>
  <c r="J31" i="42"/>
  <c r="I31" i="42"/>
  <c r="H31" i="42"/>
  <c r="G31" i="42"/>
  <c r="F31" i="42"/>
  <c r="E31" i="42"/>
  <c r="D31" i="42"/>
  <c r="C31" i="42"/>
  <c r="K30" i="42"/>
  <c r="K41" i="42" s="1"/>
  <c r="K52" i="42" s="1"/>
  <c r="J30" i="42"/>
  <c r="I30" i="42"/>
  <c r="J41" i="42" s="1"/>
  <c r="J52" i="42" s="1"/>
  <c r="H30" i="42"/>
  <c r="G30" i="42"/>
  <c r="F30" i="42"/>
  <c r="E30" i="42"/>
  <c r="D30" i="42"/>
  <c r="E42" i="42" s="1"/>
  <c r="E53" i="42" s="1"/>
  <c r="C30" i="42"/>
  <c r="C41" i="42" s="1"/>
  <c r="C52" i="42" s="1"/>
  <c r="F46" i="43" l="1"/>
  <c r="K43" i="42"/>
  <c r="K54" i="42" s="1"/>
  <c r="K44" i="42"/>
  <c r="K55" i="42" s="1"/>
  <c r="H47" i="42"/>
  <c r="H58" i="42" s="1"/>
  <c r="J43" i="42"/>
  <c r="J54" i="42" s="1"/>
  <c r="J45" i="42"/>
  <c r="J56" i="42" s="1"/>
  <c r="G47" i="42"/>
  <c r="G58" i="42" s="1"/>
  <c r="C42" i="43"/>
  <c r="C53" i="43" s="1"/>
  <c r="G59" i="43"/>
  <c r="D59" i="42"/>
  <c r="C44" i="42"/>
  <c r="C55" i="42" s="1"/>
  <c r="I46" i="42"/>
  <c r="I57" i="42" s="1"/>
  <c r="K44" i="43"/>
  <c r="K55" i="43" s="1"/>
  <c r="E59" i="43"/>
  <c r="G59" i="42"/>
  <c r="D54" i="42"/>
  <c r="D57" i="43"/>
  <c r="D58" i="43"/>
  <c r="K47" i="43"/>
  <c r="K58" i="43" s="1"/>
  <c r="J48" i="43"/>
  <c r="J59" i="43" s="1"/>
  <c r="J43" i="43"/>
  <c r="J54" i="43" s="1"/>
  <c r="I44" i="43"/>
  <c r="I55" i="43" s="1"/>
  <c r="H45" i="43"/>
  <c r="H56" i="43" s="1"/>
  <c r="F58" i="43"/>
  <c r="D42" i="43"/>
  <c r="D53" i="43" s="1"/>
  <c r="J44" i="43"/>
  <c r="J55" i="43" s="1"/>
  <c r="I45" i="43"/>
  <c r="I56" i="43" s="1"/>
  <c r="H46" i="43"/>
  <c r="H57" i="43" s="1"/>
  <c r="G58" i="43"/>
  <c r="H47" i="43"/>
  <c r="H58" i="43" s="1"/>
  <c r="G44" i="43"/>
  <c r="G55" i="43" s="1"/>
  <c r="J45" i="43"/>
  <c r="J56" i="43" s="1"/>
  <c r="F42" i="43"/>
  <c r="F53" i="43" s="1"/>
  <c r="I47" i="43"/>
  <c r="I58" i="43" s="1"/>
  <c r="G42" i="43"/>
  <c r="G53" i="43" s="1"/>
  <c r="F43" i="43"/>
  <c r="F54" i="43" s="1"/>
  <c r="E44" i="43"/>
  <c r="E55" i="43" s="1"/>
  <c r="D56" i="43"/>
  <c r="K45" i="43"/>
  <c r="K56" i="43" s="1"/>
  <c r="J47" i="43"/>
  <c r="J58" i="43" s="1"/>
  <c r="H48" i="43"/>
  <c r="H59" i="43" s="1"/>
  <c r="G43" i="43"/>
  <c r="G54" i="43" s="1"/>
  <c r="E42" i="43"/>
  <c r="E53" i="43" s="1"/>
  <c r="I46" i="43"/>
  <c r="I57" i="43" s="1"/>
  <c r="E43" i="43"/>
  <c r="E54" i="43" s="1"/>
  <c r="D44" i="43"/>
  <c r="D55" i="43" s="1"/>
  <c r="J46" i="43"/>
  <c r="J57" i="43" s="1"/>
  <c r="H41" i="43"/>
  <c r="H52" i="43" s="1"/>
  <c r="C57" i="43"/>
  <c r="K46" i="43"/>
  <c r="K57" i="43" s="1"/>
  <c r="I48" i="43"/>
  <c r="I59" i="43" s="1"/>
  <c r="E45" i="43"/>
  <c r="E56" i="43" s="1"/>
  <c r="C58" i="43"/>
  <c r="G57" i="43"/>
  <c r="I42" i="43"/>
  <c r="I53" i="43" s="1"/>
  <c r="H43" i="43"/>
  <c r="H54" i="43" s="1"/>
  <c r="F56" i="43"/>
  <c r="E57" i="43"/>
  <c r="C41" i="43"/>
  <c r="C52" i="43" s="1"/>
  <c r="J42" i="43"/>
  <c r="J53" i="43" s="1"/>
  <c r="I43" i="43"/>
  <c r="I54" i="43" s="1"/>
  <c r="H44" i="43"/>
  <c r="H55" i="43" s="1"/>
  <c r="G45" i="43"/>
  <c r="G56" i="43" s="1"/>
  <c r="F57" i="43"/>
  <c r="E58" i="43"/>
  <c r="D59" i="43"/>
  <c r="K42" i="43"/>
  <c r="K53" i="43" s="1"/>
  <c r="E41" i="43"/>
  <c r="E52" i="43" s="1"/>
  <c r="C43" i="43"/>
  <c r="C54" i="43" s="1"/>
  <c r="F59" i="43"/>
  <c r="D41" i="43"/>
  <c r="D52" i="43" s="1"/>
  <c r="F41" i="43"/>
  <c r="F52" i="43" s="1"/>
  <c r="D43" i="43"/>
  <c r="D54" i="43" s="1"/>
  <c r="C55" i="43"/>
  <c r="G41" i="43"/>
  <c r="G52" i="43" s="1"/>
  <c r="C56" i="43"/>
  <c r="I41" i="43"/>
  <c r="I52" i="43" s="1"/>
  <c r="H42" i="43"/>
  <c r="H53" i="43" s="1"/>
  <c r="F44" i="43"/>
  <c r="F55" i="43" s="1"/>
  <c r="I45" i="42"/>
  <c r="I56" i="42" s="1"/>
  <c r="F42" i="42"/>
  <c r="F53" i="42" s="1"/>
  <c r="E43" i="42"/>
  <c r="E54" i="42" s="1"/>
  <c r="D44" i="42"/>
  <c r="D55" i="42" s="1"/>
  <c r="J46" i="42"/>
  <c r="J57" i="42" s="1"/>
  <c r="I47" i="42"/>
  <c r="I58" i="42" s="1"/>
  <c r="G42" i="42"/>
  <c r="G53" i="42" s="1"/>
  <c r="F43" i="42"/>
  <c r="F54" i="42" s="1"/>
  <c r="E44" i="42"/>
  <c r="E55" i="42" s="1"/>
  <c r="J47" i="42"/>
  <c r="J58" i="42" s="1"/>
  <c r="H44" i="42"/>
  <c r="H55" i="42" s="1"/>
  <c r="H42" i="42"/>
  <c r="H53" i="42" s="1"/>
  <c r="G43" i="42"/>
  <c r="G54" i="42" s="1"/>
  <c r="F44" i="42"/>
  <c r="F55" i="42" s="1"/>
  <c r="E45" i="42"/>
  <c r="E56" i="42" s="1"/>
  <c r="D57" i="42"/>
  <c r="F46" i="42"/>
  <c r="F57" i="42" s="1"/>
  <c r="I42" i="42"/>
  <c r="I53" i="42" s="1"/>
  <c r="H43" i="42"/>
  <c r="H54" i="42" s="1"/>
  <c r="G44" i="42"/>
  <c r="G55" i="42" s="1"/>
  <c r="F45" i="42"/>
  <c r="F56" i="42" s="1"/>
  <c r="E57" i="42"/>
  <c r="D58" i="42"/>
  <c r="K47" i="42"/>
  <c r="K58" i="42" s="1"/>
  <c r="J48" i="42"/>
  <c r="J59" i="42" s="1"/>
  <c r="I43" i="42"/>
  <c r="I54" i="42" s="1"/>
  <c r="G45" i="42"/>
  <c r="G56" i="42" s="1"/>
  <c r="E58" i="42"/>
  <c r="D41" i="42"/>
  <c r="D52" i="42" s="1"/>
  <c r="C42" i="42"/>
  <c r="C53" i="42" s="1"/>
  <c r="K42" i="42"/>
  <c r="K53" i="42" s="1"/>
  <c r="I44" i="42"/>
  <c r="I55" i="42" s="1"/>
  <c r="H45" i="42"/>
  <c r="H56" i="42" s="1"/>
  <c r="G46" i="42"/>
  <c r="G57" i="42" s="1"/>
  <c r="F58" i="42"/>
  <c r="E59" i="42"/>
  <c r="E41" i="42"/>
  <c r="E52" i="42" s="1"/>
  <c r="D42" i="42"/>
  <c r="D53" i="42" s="1"/>
  <c r="C43" i="42"/>
  <c r="C54" i="42" s="1"/>
  <c r="J44" i="42"/>
  <c r="J55" i="42" s="1"/>
  <c r="H46" i="42"/>
  <c r="H57" i="42" s="1"/>
  <c r="J42" i="42"/>
  <c r="J53" i="42" s="1"/>
  <c r="G41" i="42"/>
  <c r="G52" i="42" s="1"/>
  <c r="C45" i="42"/>
  <c r="C56" i="42" s="1"/>
  <c r="K45" i="42"/>
  <c r="K56" i="42" s="1"/>
  <c r="H48" i="42"/>
  <c r="H59" i="42" s="1"/>
  <c r="F41" i="42"/>
  <c r="F52" i="42" s="1"/>
  <c r="H41" i="42"/>
  <c r="H52" i="42" s="1"/>
  <c r="D45" i="42"/>
  <c r="D56" i="42" s="1"/>
  <c r="C57" i="42"/>
  <c r="K46" i="42"/>
  <c r="K57" i="42" s="1"/>
  <c r="I48" i="42"/>
  <c r="I59" i="42" s="1"/>
  <c r="I41" i="42"/>
  <c r="I52" i="42" s="1"/>
  <c r="C58" i="42"/>
  <c r="B69" i="3" l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69" i="2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47" i="11"/>
  <c r="B48" i="11" s="1"/>
  <c r="B49" i="11" s="1"/>
  <c r="B45" i="11"/>
  <c r="B46" i="11" s="1"/>
  <c r="B45" i="9"/>
  <c r="B46" i="9" s="1"/>
  <c r="B47" i="9" s="1"/>
  <c r="B48" i="9" s="1"/>
  <c r="B49" i="9" s="1"/>
  <c r="B41" i="10"/>
  <c r="B42" i="10" s="1"/>
  <c r="B43" i="10" s="1"/>
  <c r="B44" i="10" s="1"/>
  <c r="B41" i="8"/>
  <c r="B42" i="8" s="1"/>
  <c r="B43" i="8" s="1"/>
  <c r="B44" i="8" s="1"/>
  <c r="B69" i="7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69" i="5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65" i="6"/>
  <c r="B66" i="6" s="1"/>
  <c r="B67" i="6" s="1"/>
  <c r="B68" i="6" s="1"/>
  <c r="B69" i="6" s="1"/>
  <c r="B70" i="6" s="1"/>
  <c r="B71" i="6" s="1"/>
  <c r="B72" i="6" s="1"/>
  <c r="B73" i="6" s="1"/>
  <c r="B74" i="6" s="1"/>
  <c r="B65" i="4"/>
  <c r="B66" i="4" s="1"/>
  <c r="B67" i="4" s="1"/>
  <c r="B68" i="4" s="1"/>
  <c r="B69" i="4" s="1"/>
  <c r="B70" i="4" s="1"/>
  <c r="B71" i="4" s="1"/>
  <c r="B72" i="4" s="1"/>
  <c r="B73" i="4" s="1"/>
  <c r="B74" i="4" s="1"/>
  <c r="D56" i="28"/>
  <c r="D69" i="28" s="1"/>
  <c r="C56" i="28"/>
  <c r="C69" i="28" s="1"/>
  <c r="I60" i="25"/>
  <c r="I77" i="25" s="1"/>
  <c r="M60" i="25"/>
  <c r="M77" i="25" s="1"/>
  <c r="C60" i="25"/>
  <c r="C77" i="25" s="1"/>
  <c r="F59" i="25"/>
  <c r="F76" i="25" s="1"/>
  <c r="F71" i="26"/>
  <c r="F88" i="26" s="1"/>
  <c r="C71" i="26"/>
  <c r="C88" i="26" s="1"/>
  <c r="S67" i="26"/>
  <c r="S84" i="26" s="1"/>
  <c r="C66" i="26"/>
  <c r="C83" i="26" s="1"/>
  <c r="Q61" i="26"/>
  <c r="Q78" i="26" s="1"/>
  <c r="U59" i="26"/>
  <c r="U76" i="26" s="1"/>
  <c r="R59" i="26"/>
  <c r="R76" i="26" s="1"/>
  <c r="J61" i="24"/>
  <c r="J78" i="24" s="1"/>
  <c r="E69" i="24"/>
  <c r="E86" i="24" s="1"/>
  <c r="T72" i="24"/>
  <c r="T89" i="24" s="1"/>
  <c r="W59" i="24"/>
  <c r="W76" i="24" s="1"/>
  <c r="M72" i="13"/>
  <c r="M89" i="13" s="1"/>
  <c r="K61" i="3"/>
  <c r="K76" i="3" s="1"/>
  <c r="B54" i="3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54" i="2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37" i="11"/>
  <c r="B38" i="11" s="1"/>
  <c r="B39" i="11" s="1"/>
  <c r="B40" i="11" s="1"/>
  <c r="B36" i="11"/>
  <c r="B37" i="9"/>
  <c r="B38" i="9" s="1"/>
  <c r="B39" i="9" s="1"/>
  <c r="B40" i="9" s="1"/>
  <c r="B36" i="9"/>
  <c r="B34" i="10"/>
  <c r="B35" i="10" s="1"/>
  <c r="B36" i="10" s="1"/>
  <c r="B33" i="10"/>
  <c r="B33" i="8"/>
  <c r="B34" i="8" s="1"/>
  <c r="B35" i="8" s="1"/>
  <c r="B36" i="8" s="1"/>
  <c r="B54" i="7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H53" i="7"/>
  <c r="H68" i="7" s="1"/>
  <c r="F53" i="7"/>
  <c r="F68" i="7" s="1"/>
  <c r="B54" i="5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51" i="6"/>
  <c r="B52" i="6" s="1"/>
  <c r="B53" i="6" s="1"/>
  <c r="B54" i="6" s="1"/>
  <c r="B55" i="6" s="1"/>
  <c r="B56" i="6" s="1"/>
  <c r="B57" i="6" s="1"/>
  <c r="B58" i="6" s="1"/>
  <c r="B59" i="6" s="1"/>
  <c r="B60" i="6" s="1"/>
  <c r="B52" i="4"/>
  <c r="B53" i="4" s="1"/>
  <c r="B54" i="4" s="1"/>
  <c r="B55" i="4" s="1"/>
  <c r="B56" i="4" s="1"/>
  <c r="B57" i="4" s="1"/>
  <c r="B58" i="4" s="1"/>
  <c r="B59" i="4" s="1"/>
  <c r="B60" i="4" s="1"/>
  <c r="B51" i="4"/>
  <c r="O40" i="33"/>
  <c r="O52" i="33" s="1"/>
  <c r="O64" i="33" s="1"/>
  <c r="N40" i="33"/>
  <c r="M40" i="33"/>
  <c r="N52" i="33" s="1"/>
  <c r="N64" i="33" s="1"/>
  <c r="L40" i="33"/>
  <c r="M52" i="33" s="1"/>
  <c r="M64" i="33" s="1"/>
  <c r="K40" i="33"/>
  <c r="J40" i="33"/>
  <c r="I40" i="33"/>
  <c r="J52" i="33" s="1"/>
  <c r="J64" i="33" s="1"/>
  <c r="H40" i="33"/>
  <c r="I52" i="33" s="1"/>
  <c r="I64" i="33" s="1"/>
  <c r="G40" i="33"/>
  <c r="H52" i="33" s="1"/>
  <c r="H64" i="33" s="1"/>
  <c r="F40" i="33"/>
  <c r="E40" i="33"/>
  <c r="D40" i="33"/>
  <c r="D52" i="33" s="1"/>
  <c r="D64" i="33" s="1"/>
  <c r="C40" i="33"/>
  <c r="C52" i="33" s="1"/>
  <c r="C64" i="33" s="1"/>
  <c r="O39" i="33"/>
  <c r="N39" i="33"/>
  <c r="M39" i="33"/>
  <c r="L39" i="33"/>
  <c r="K39" i="33"/>
  <c r="J39" i="33"/>
  <c r="I39" i="33"/>
  <c r="H39" i="33"/>
  <c r="G39" i="33"/>
  <c r="F39" i="33"/>
  <c r="E39" i="33"/>
  <c r="D39" i="33"/>
  <c r="D51" i="33" s="1"/>
  <c r="D63" i="33" s="1"/>
  <c r="C39" i="33"/>
  <c r="C51" i="33" s="1"/>
  <c r="C63" i="33" s="1"/>
  <c r="O38" i="33"/>
  <c r="O51" i="33" s="1"/>
  <c r="O63" i="33" s="1"/>
  <c r="N38" i="33"/>
  <c r="M38" i="33"/>
  <c r="L38" i="33"/>
  <c r="K38" i="33"/>
  <c r="J38" i="33"/>
  <c r="K51" i="33" s="1"/>
  <c r="K63" i="33" s="1"/>
  <c r="I38" i="33"/>
  <c r="H38" i="33"/>
  <c r="G38" i="33"/>
  <c r="F38" i="33"/>
  <c r="E38" i="33"/>
  <c r="D38" i="33"/>
  <c r="C38" i="33"/>
  <c r="C50" i="33" s="1"/>
  <c r="C62" i="33" s="1"/>
  <c r="O37" i="33"/>
  <c r="N37" i="33"/>
  <c r="M37" i="33"/>
  <c r="L37" i="33"/>
  <c r="K37" i="33"/>
  <c r="J37" i="33"/>
  <c r="I37" i="33"/>
  <c r="J50" i="33" s="1"/>
  <c r="J62" i="33" s="1"/>
  <c r="H37" i="33"/>
  <c r="G37" i="33"/>
  <c r="F37" i="33"/>
  <c r="E37" i="33"/>
  <c r="D37" i="33"/>
  <c r="C37" i="33"/>
  <c r="O36" i="33"/>
  <c r="N36" i="33"/>
  <c r="M36" i="33"/>
  <c r="N49" i="33" s="1"/>
  <c r="N61" i="33" s="1"/>
  <c r="L36" i="33"/>
  <c r="K36" i="33"/>
  <c r="J36" i="33"/>
  <c r="I36" i="33"/>
  <c r="H36" i="33"/>
  <c r="I49" i="33" s="1"/>
  <c r="I61" i="33" s="1"/>
  <c r="G36" i="33"/>
  <c r="F36" i="33"/>
  <c r="E36" i="33"/>
  <c r="D36" i="33"/>
  <c r="C36" i="33"/>
  <c r="O35" i="33"/>
  <c r="N35" i="33"/>
  <c r="M35" i="33"/>
  <c r="L35" i="33"/>
  <c r="M48" i="33" s="1"/>
  <c r="M60" i="33" s="1"/>
  <c r="K35" i="33"/>
  <c r="J35" i="33"/>
  <c r="I35" i="33"/>
  <c r="H35" i="33"/>
  <c r="G35" i="33"/>
  <c r="H48" i="33" s="1"/>
  <c r="H60" i="33" s="1"/>
  <c r="F35" i="33"/>
  <c r="E35" i="33"/>
  <c r="D35" i="33"/>
  <c r="C35" i="33"/>
  <c r="O34" i="33"/>
  <c r="N34" i="33"/>
  <c r="M34" i="33"/>
  <c r="L34" i="33"/>
  <c r="K34" i="33"/>
  <c r="L47" i="33" s="1"/>
  <c r="L59" i="33" s="1"/>
  <c r="J34" i="33"/>
  <c r="I34" i="33"/>
  <c r="H34" i="33"/>
  <c r="G34" i="33"/>
  <c r="F34" i="33"/>
  <c r="G47" i="33" s="1"/>
  <c r="G59" i="33" s="1"/>
  <c r="E34" i="33"/>
  <c r="D34" i="33"/>
  <c r="C34" i="33"/>
  <c r="O33" i="33"/>
  <c r="N33" i="33"/>
  <c r="M33" i="33"/>
  <c r="L33" i="33"/>
  <c r="K33" i="33"/>
  <c r="J33" i="33"/>
  <c r="I33" i="33"/>
  <c r="H33" i="33"/>
  <c r="G33" i="33"/>
  <c r="F33" i="33"/>
  <c r="E33" i="33"/>
  <c r="F46" i="33" s="1"/>
  <c r="F58" i="33" s="1"/>
  <c r="D33" i="33"/>
  <c r="C33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D32" i="32"/>
  <c r="E32" i="32"/>
  <c r="F32" i="32"/>
  <c r="G32" i="32"/>
  <c r="H32" i="32"/>
  <c r="I32" i="32"/>
  <c r="J32" i="32"/>
  <c r="K32" i="32"/>
  <c r="L32" i="32"/>
  <c r="M32" i="32"/>
  <c r="N32" i="32"/>
  <c r="O32" i="32"/>
  <c r="D33" i="32"/>
  <c r="E33" i="32"/>
  <c r="F33" i="32"/>
  <c r="G33" i="32"/>
  <c r="H33" i="32"/>
  <c r="I33" i="32"/>
  <c r="J33" i="32"/>
  <c r="K33" i="32"/>
  <c r="L33" i="32"/>
  <c r="M33" i="32"/>
  <c r="N33" i="32"/>
  <c r="O33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O47" i="32" s="1"/>
  <c r="O59" i="32" s="1"/>
  <c r="D35" i="32"/>
  <c r="E35" i="32"/>
  <c r="F35" i="32"/>
  <c r="G35" i="32"/>
  <c r="H35" i="32"/>
  <c r="I35" i="32"/>
  <c r="J35" i="32"/>
  <c r="K35" i="32"/>
  <c r="L35" i="32"/>
  <c r="M35" i="32"/>
  <c r="N35" i="32"/>
  <c r="O35" i="32"/>
  <c r="O48" i="32" s="1"/>
  <c r="O60" i="32" s="1"/>
  <c r="D36" i="32"/>
  <c r="E36" i="32"/>
  <c r="F36" i="32"/>
  <c r="G36" i="32"/>
  <c r="H36" i="32"/>
  <c r="I36" i="32"/>
  <c r="J36" i="32"/>
  <c r="K36" i="32"/>
  <c r="L36" i="32"/>
  <c r="M36" i="32"/>
  <c r="N36" i="32"/>
  <c r="O36" i="32"/>
  <c r="O49" i="32" s="1"/>
  <c r="O61" i="32" s="1"/>
  <c r="D37" i="32"/>
  <c r="E37" i="32"/>
  <c r="F37" i="32"/>
  <c r="G37" i="32"/>
  <c r="H37" i="32"/>
  <c r="I37" i="32"/>
  <c r="J37" i="32"/>
  <c r="K37" i="32"/>
  <c r="L37" i="32"/>
  <c r="M37" i="32"/>
  <c r="N37" i="32"/>
  <c r="O37" i="32"/>
  <c r="O50" i="32" s="1"/>
  <c r="O62" i="32" s="1"/>
  <c r="D38" i="32"/>
  <c r="E38" i="32"/>
  <c r="F38" i="32"/>
  <c r="G38" i="32"/>
  <c r="H38" i="32"/>
  <c r="I38" i="32"/>
  <c r="J38" i="32"/>
  <c r="K38" i="32"/>
  <c r="L38" i="32"/>
  <c r="M38" i="32"/>
  <c r="N38" i="32"/>
  <c r="O38" i="32"/>
  <c r="D39" i="32"/>
  <c r="D51" i="32" s="1"/>
  <c r="D63" i="32" s="1"/>
  <c r="E39" i="32"/>
  <c r="F39" i="32"/>
  <c r="G39" i="32"/>
  <c r="H39" i="32"/>
  <c r="I39" i="32"/>
  <c r="J39" i="32"/>
  <c r="K39" i="32"/>
  <c r="L39" i="32"/>
  <c r="M39" i="32"/>
  <c r="N39" i="32"/>
  <c r="O39" i="32"/>
  <c r="D40" i="32"/>
  <c r="D52" i="32" s="1"/>
  <c r="D64" i="32" s="1"/>
  <c r="E40" i="32"/>
  <c r="F40" i="32"/>
  <c r="G40" i="32"/>
  <c r="H40" i="32"/>
  <c r="I40" i="32"/>
  <c r="J40" i="32"/>
  <c r="K40" i="32"/>
  <c r="L40" i="32"/>
  <c r="M40" i="32"/>
  <c r="N52" i="32" s="1"/>
  <c r="N64" i="32" s="1"/>
  <c r="N40" i="32"/>
  <c r="O40" i="32"/>
  <c r="O52" i="32" s="1"/>
  <c r="O64" i="32" s="1"/>
  <c r="C33" i="32"/>
  <c r="C34" i="32"/>
  <c r="C35" i="32"/>
  <c r="C36" i="32"/>
  <c r="C37" i="32"/>
  <c r="C38" i="32"/>
  <c r="C50" i="32" s="1"/>
  <c r="C62" i="32" s="1"/>
  <c r="C39" i="32"/>
  <c r="C51" i="32" s="1"/>
  <c r="C63" i="32" s="1"/>
  <c r="C40" i="32"/>
  <c r="C52" i="32" s="1"/>
  <c r="C64" i="32" s="1"/>
  <c r="C32" i="32"/>
  <c r="R37" i="40"/>
  <c r="R48" i="40" s="1"/>
  <c r="R59" i="40" s="1"/>
  <c r="Q37" i="40"/>
  <c r="Q48" i="40" s="1"/>
  <c r="Q59" i="40" s="1"/>
  <c r="P37" i="40"/>
  <c r="P48" i="40" s="1"/>
  <c r="P59" i="40" s="1"/>
  <c r="O37" i="40"/>
  <c r="O48" i="40" s="1"/>
  <c r="O59" i="40" s="1"/>
  <c r="N37" i="40"/>
  <c r="N48" i="40" s="1"/>
  <c r="N59" i="40" s="1"/>
  <c r="M37" i="40"/>
  <c r="M48" i="40" s="1"/>
  <c r="M59" i="40" s="1"/>
  <c r="L37" i="40"/>
  <c r="L48" i="40" s="1"/>
  <c r="L59" i="40" s="1"/>
  <c r="K37" i="40"/>
  <c r="K48" i="40" s="1"/>
  <c r="K59" i="40" s="1"/>
  <c r="J37" i="40"/>
  <c r="J48" i="40" s="1"/>
  <c r="J59" i="40" s="1"/>
  <c r="I37" i="40"/>
  <c r="I48" i="40" s="1"/>
  <c r="I59" i="40" s="1"/>
  <c r="H37" i="40"/>
  <c r="H48" i="40" s="1"/>
  <c r="H59" i="40" s="1"/>
  <c r="G37" i="40"/>
  <c r="G48" i="40" s="1"/>
  <c r="G59" i="40" s="1"/>
  <c r="F37" i="40"/>
  <c r="F48" i="40" s="1"/>
  <c r="F59" i="40" s="1"/>
  <c r="E37" i="40"/>
  <c r="E48" i="40" s="1"/>
  <c r="E59" i="40" s="1"/>
  <c r="D37" i="40"/>
  <c r="D48" i="40" s="1"/>
  <c r="D59" i="40" s="1"/>
  <c r="C37" i="40"/>
  <c r="C48" i="40" s="1"/>
  <c r="C59" i="40" s="1"/>
  <c r="R36" i="40"/>
  <c r="R47" i="40" s="1"/>
  <c r="R58" i="40" s="1"/>
  <c r="Q36" i="40"/>
  <c r="Q47" i="40" s="1"/>
  <c r="Q58" i="40" s="1"/>
  <c r="P36" i="40"/>
  <c r="P47" i="40" s="1"/>
  <c r="P58" i="40" s="1"/>
  <c r="O36" i="40"/>
  <c r="O47" i="40" s="1"/>
  <c r="O58" i="40" s="1"/>
  <c r="N36" i="40"/>
  <c r="N47" i="40" s="1"/>
  <c r="N58" i="40" s="1"/>
  <c r="M36" i="40"/>
  <c r="M47" i="40" s="1"/>
  <c r="M58" i="40" s="1"/>
  <c r="L36" i="40"/>
  <c r="L47" i="40" s="1"/>
  <c r="L58" i="40" s="1"/>
  <c r="K36" i="40"/>
  <c r="K47" i="40" s="1"/>
  <c r="K58" i="40" s="1"/>
  <c r="J36" i="40"/>
  <c r="J47" i="40" s="1"/>
  <c r="J58" i="40" s="1"/>
  <c r="I36" i="40"/>
  <c r="I47" i="40" s="1"/>
  <c r="I58" i="40" s="1"/>
  <c r="H36" i="40"/>
  <c r="H47" i="40" s="1"/>
  <c r="H58" i="40" s="1"/>
  <c r="G36" i="40"/>
  <c r="G47" i="40" s="1"/>
  <c r="G58" i="40" s="1"/>
  <c r="F36" i="40"/>
  <c r="E36" i="40"/>
  <c r="D36" i="40"/>
  <c r="D47" i="40" s="1"/>
  <c r="D58" i="40" s="1"/>
  <c r="C36" i="40"/>
  <c r="C47" i="40" s="1"/>
  <c r="C58" i="40" s="1"/>
  <c r="R35" i="40"/>
  <c r="Q35" i="40"/>
  <c r="P35" i="40"/>
  <c r="P46" i="40" s="1"/>
  <c r="P57" i="40" s="1"/>
  <c r="O35" i="40"/>
  <c r="O46" i="40" s="1"/>
  <c r="O57" i="40" s="1"/>
  <c r="N35" i="40"/>
  <c r="N46" i="40" s="1"/>
  <c r="N57" i="40" s="1"/>
  <c r="M35" i="40"/>
  <c r="M46" i="40" s="1"/>
  <c r="M57" i="40" s="1"/>
  <c r="L35" i="40"/>
  <c r="L46" i="40" s="1"/>
  <c r="L57" i="40" s="1"/>
  <c r="K35" i="40"/>
  <c r="K46" i="40" s="1"/>
  <c r="K57" i="40" s="1"/>
  <c r="J35" i="40"/>
  <c r="J46" i="40" s="1"/>
  <c r="J57" i="40" s="1"/>
  <c r="I35" i="40"/>
  <c r="I46" i="40" s="1"/>
  <c r="I57" i="40" s="1"/>
  <c r="H35" i="40"/>
  <c r="H46" i="40" s="1"/>
  <c r="H57" i="40" s="1"/>
  <c r="G35" i="40"/>
  <c r="F35" i="40"/>
  <c r="E35" i="40"/>
  <c r="D35" i="40"/>
  <c r="C35" i="40"/>
  <c r="C46" i="40" s="1"/>
  <c r="C57" i="40" s="1"/>
  <c r="R34" i="40"/>
  <c r="Q34" i="40"/>
  <c r="P34" i="40"/>
  <c r="O34" i="40"/>
  <c r="O45" i="40" s="1"/>
  <c r="O56" i="40" s="1"/>
  <c r="N34" i="40"/>
  <c r="N45" i="40" s="1"/>
  <c r="N56" i="40" s="1"/>
  <c r="M34" i="40"/>
  <c r="M45" i="40" s="1"/>
  <c r="M56" i="40" s="1"/>
  <c r="L34" i="40"/>
  <c r="L45" i="40" s="1"/>
  <c r="L56" i="40" s="1"/>
  <c r="K34" i="40"/>
  <c r="K45" i="40" s="1"/>
  <c r="K56" i="40" s="1"/>
  <c r="J34" i="40"/>
  <c r="J45" i="40" s="1"/>
  <c r="J56" i="40" s="1"/>
  <c r="I34" i="40"/>
  <c r="I45" i="40" s="1"/>
  <c r="I56" i="40" s="1"/>
  <c r="H34" i="40"/>
  <c r="G34" i="40"/>
  <c r="F34" i="40"/>
  <c r="E34" i="40"/>
  <c r="D34" i="40"/>
  <c r="C34" i="40"/>
  <c r="C45" i="40" s="1"/>
  <c r="C56" i="40" s="1"/>
  <c r="R33" i="40"/>
  <c r="Q33" i="40"/>
  <c r="P33" i="40"/>
  <c r="Q45" i="40" s="1"/>
  <c r="Q56" i="40" s="1"/>
  <c r="O33" i="40"/>
  <c r="N33" i="40"/>
  <c r="N44" i="40" s="1"/>
  <c r="N55" i="40" s="1"/>
  <c r="M33" i="40"/>
  <c r="M44" i="40" s="1"/>
  <c r="M55" i="40" s="1"/>
  <c r="L33" i="40"/>
  <c r="L44" i="40" s="1"/>
  <c r="L55" i="40" s="1"/>
  <c r="K33" i="40"/>
  <c r="K44" i="40" s="1"/>
  <c r="K55" i="40" s="1"/>
  <c r="J33" i="40"/>
  <c r="I33" i="40"/>
  <c r="H33" i="40"/>
  <c r="G33" i="40"/>
  <c r="F33" i="40"/>
  <c r="E33" i="40"/>
  <c r="D33" i="40"/>
  <c r="C33" i="40"/>
  <c r="C44" i="40" s="1"/>
  <c r="C55" i="40" s="1"/>
  <c r="R32" i="40"/>
  <c r="R44" i="40" s="1"/>
  <c r="R55" i="40" s="1"/>
  <c r="Q32" i="40"/>
  <c r="P32" i="40"/>
  <c r="Q44" i="40" s="1"/>
  <c r="Q55" i="40" s="1"/>
  <c r="O32" i="40"/>
  <c r="N32" i="40"/>
  <c r="M32" i="40"/>
  <c r="L32" i="40"/>
  <c r="K32" i="40"/>
  <c r="J32" i="40"/>
  <c r="I32" i="40"/>
  <c r="H32" i="40"/>
  <c r="G32" i="40"/>
  <c r="F32" i="40"/>
  <c r="E32" i="40"/>
  <c r="D32" i="40"/>
  <c r="C32" i="40"/>
  <c r="C43" i="40" s="1"/>
  <c r="C54" i="40" s="1"/>
  <c r="R31" i="40"/>
  <c r="R43" i="40" s="1"/>
  <c r="R54" i="40" s="1"/>
  <c r="Q31" i="40"/>
  <c r="P31" i="40"/>
  <c r="O31" i="40"/>
  <c r="P43" i="40" s="1"/>
  <c r="P54" i="40" s="1"/>
  <c r="N31" i="40"/>
  <c r="O43" i="40" s="1"/>
  <c r="O54" i="40" s="1"/>
  <c r="M31" i="40"/>
  <c r="L31" i="40"/>
  <c r="K31" i="40"/>
  <c r="J31" i="40"/>
  <c r="I31" i="40"/>
  <c r="H31" i="40"/>
  <c r="G31" i="40"/>
  <c r="F31" i="40"/>
  <c r="G43" i="40" s="1"/>
  <c r="G54" i="40" s="1"/>
  <c r="E31" i="40"/>
  <c r="F43" i="40" s="1"/>
  <c r="F54" i="40" s="1"/>
  <c r="D31" i="40"/>
  <c r="C31" i="40"/>
  <c r="C42" i="40" s="1"/>
  <c r="C53" i="40" s="1"/>
  <c r="R30" i="40"/>
  <c r="Q30" i="40"/>
  <c r="P30" i="40"/>
  <c r="O30" i="40"/>
  <c r="N30" i="40"/>
  <c r="M30" i="40"/>
  <c r="L30" i="40"/>
  <c r="K30" i="40"/>
  <c r="J30" i="40"/>
  <c r="I30" i="40"/>
  <c r="H30" i="40"/>
  <c r="G30" i="40"/>
  <c r="F30" i="40"/>
  <c r="E30" i="40"/>
  <c r="D30" i="40"/>
  <c r="C30" i="40"/>
  <c r="C41" i="40" s="1"/>
  <c r="C52" i="40" s="1"/>
  <c r="D30" i="38"/>
  <c r="E30" i="38"/>
  <c r="F30" i="38"/>
  <c r="G30" i="38"/>
  <c r="H30" i="38"/>
  <c r="I30" i="38"/>
  <c r="J30" i="38"/>
  <c r="K30" i="38"/>
  <c r="L30" i="38"/>
  <c r="M30" i="38"/>
  <c r="N30" i="38"/>
  <c r="O30" i="38"/>
  <c r="P30" i="38"/>
  <c r="Q30" i="38"/>
  <c r="R30" i="38"/>
  <c r="D31" i="38"/>
  <c r="E31" i="38"/>
  <c r="F31" i="38"/>
  <c r="G31" i="38"/>
  <c r="H31" i="38"/>
  <c r="I31" i="38"/>
  <c r="J31" i="38"/>
  <c r="K31" i="38"/>
  <c r="L31" i="38"/>
  <c r="M31" i="38"/>
  <c r="N31" i="38"/>
  <c r="O31" i="38"/>
  <c r="P31" i="38"/>
  <c r="Q31" i="38"/>
  <c r="R31" i="38"/>
  <c r="D32" i="38"/>
  <c r="E32" i="38"/>
  <c r="F32" i="38"/>
  <c r="G32" i="38"/>
  <c r="H32" i="38"/>
  <c r="I32" i="38"/>
  <c r="J32" i="38"/>
  <c r="K32" i="38"/>
  <c r="L32" i="38"/>
  <c r="M32" i="38"/>
  <c r="N32" i="38"/>
  <c r="N43" i="38" s="1"/>
  <c r="N54" i="38" s="1"/>
  <c r="O32" i="38"/>
  <c r="O43" i="38" s="1"/>
  <c r="O54" i="38" s="1"/>
  <c r="P32" i="38"/>
  <c r="Q32" i="38"/>
  <c r="R32" i="38"/>
  <c r="D33" i="38"/>
  <c r="E33" i="38"/>
  <c r="F33" i="38"/>
  <c r="G33" i="38"/>
  <c r="H33" i="38"/>
  <c r="I33" i="38"/>
  <c r="J33" i="38"/>
  <c r="K33" i="38"/>
  <c r="L33" i="38"/>
  <c r="M33" i="38"/>
  <c r="M44" i="38" s="1"/>
  <c r="M55" i="38" s="1"/>
  <c r="N33" i="38"/>
  <c r="N44" i="38" s="1"/>
  <c r="N55" i="38" s="1"/>
  <c r="O33" i="38"/>
  <c r="O44" i="38" s="1"/>
  <c r="O55" i="38" s="1"/>
  <c r="P33" i="38"/>
  <c r="P44" i="38" s="1"/>
  <c r="P55" i="38" s="1"/>
  <c r="Q33" i="38"/>
  <c r="Q44" i="38" s="1"/>
  <c r="Q55" i="38" s="1"/>
  <c r="R33" i="38"/>
  <c r="R44" i="38" s="1"/>
  <c r="R55" i="38" s="1"/>
  <c r="D34" i="38"/>
  <c r="E34" i="38"/>
  <c r="F34" i="38"/>
  <c r="G34" i="38"/>
  <c r="H34" i="38"/>
  <c r="I34" i="38"/>
  <c r="J34" i="38"/>
  <c r="K34" i="38"/>
  <c r="L34" i="38"/>
  <c r="L45" i="38" s="1"/>
  <c r="L56" i="38" s="1"/>
  <c r="M34" i="38"/>
  <c r="M45" i="38" s="1"/>
  <c r="M56" i="38" s="1"/>
  <c r="N34" i="38"/>
  <c r="N45" i="38" s="1"/>
  <c r="N56" i="38" s="1"/>
  <c r="O34" i="38"/>
  <c r="O45" i="38" s="1"/>
  <c r="O56" i="38" s="1"/>
  <c r="P34" i="38"/>
  <c r="P45" i="38" s="1"/>
  <c r="P56" i="38" s="1"/>
  <c r="Q34" i="38"/>
  <c r="Q45" i="38" s="1"/>
  <c r="Q56" i="38" s="1"/>
  <c r="R34" i="38"/>
  <c r="R45" i="38" s="1"/>
  <c r="R56" i="38" s="1"/>
  <c r="D35" i="38"/>
  <c r="E35" i="38"/>
  <c r="F35" i="38"/>
  <c r="G35" i="38"/>
  <c r="H35" i="38"/>
  <c r="I35" i="38"/>
  <c r="J35" i="38"/>
  <c r="K35" i="38"/>
  <c r="K46" i="38" s="1"/>
  <c r="K57" i="38" s="1"/>
  <c r="L35" i="38"/>
  <c r="L46" i="38" s="1"/>
  <c r="L57" i="38" s="1"/>
  <c r="M35" i="38"/>
  <c r="M46" i="38" s="1"/>
  <c r="M57" i="38" s="1"/>
  <c r="N35" i="38"/>
  <c r="N46" i="38" s="1"/>
  <c r="N57" i="38" s="1"/>
  <c r="O35" i="38"/>
  <c r="O46" i="38" s="1"/>
  <c r="O57" i="38" s="1"/>
  <c r="P35" i="38"/>
  <c r="P46" i="38" s="1"/>
  <c r="P57" i="38" s="1"/>
  <c r="Q35" i="38"/>
  <c r="Q46" i="38" s="1"/>
  <c r="Q57" i="38" s="1"/>
  <c r="R35" i="38"/>
  <c r="R46" i="38" s="1"/>
  <c r="R57" i="38" s="1"/>
  <c r="D36" i="38"/>
  <c r="D47" i="38" s="1"/>
  <c r="D58" i="38" s="1"/>
  <c r="E36" i="38"/>
  <c r="F36" i="38"/>
  <c r="G36" i="38"/>
  <c r="H36" i="38"/>
  <c r="I36" i="38"/>
  <c r="J36" i="38"/>
  <c r="K36" i="38"/>
  <c r="K47" i="38" s="1"/>
  <c r="K58" i="38" s="1"/>
  <c r="L36" i="38"/>
  <c r="L47" i="38" s="1"/>
  <c r="L58" i="38" s="1"/>
  <c r="M36" i="38"/>
  <c r="M47" i="38" s="1"/>
  <c r="M58" i="38" s="1"/>
  <c r="N36" i="38"/>
  <c r="N47" i="38" s="1"/>
  <c r="N58" i="38" s="1"/>
  <c r="O36" i="38"/>
  <c r="O47" i="38" s="1"/>
  <c r="O58" i="38" s="1"/>
  <c r="P36" i="38"/>
  <c r="P47" i="38" s="1"/>
  <c r="P58" i="38" s="1"/>
  <c r="Q36" i="38"/>
  <c r="Q47" i="38" s="1"/>
  <c r="Q58" i="38" s="1"/>
  <c r="R36" i="38"/>
  <c r="R47" i="38" s="1"/>
  <c r="R58" i="38" s="1"/>
  <c r="D37" i="38"/>
  <c r="D48" i="38" s="1"/>
  <c r="D59" i="38" s="1"/>
  <c r="E37" i="38"/>
  <c r="E48" i="38" s="1"/>
  <c r="E59" i="38" s="1"/>
  <c r="F37" i="38"/>
  <c r="F48" i="38" s="1"/>
  <c r="F59" i="38" s="1"/>
  <c r="G37" i="38"/>
  <c r="G48" i="38" s="1"/>
  <c r="G59" i="38" s="1"/>
  <c r="H37" i="38"/>
  <c r="H48" i="38" s="1"/>
  <c r="H59" i="38" s="1"/>
  <c r="I37" i="38"/>
  <c r="I48" i="38" s="1"/>
  <c r="I59" i="38" s="1"/>
  <c r="J37" i="38"/>
  <c r="J48" i="38" s="1"/>
  <c r="J59" i="38" s="1"/>
  <c r="K37" i="38"/>
  <c r="K48" i="38" s="1"/>
  <c r="K59" i="38" s="1"/>
  <c r="L37" i="38"/>
  <c r="L48" i="38" s="1"/>
  <c r="L59" i="38" s="1"/>
  <c r="M37" i="38"/>
  <c r="M48" i="38" s="1"/>
  <c r="M59" i="38" s="1"/>
  <c r="N37" i="38"/>
  <c r="N48" i="38" s="1"/>
  <c r="N59" i="38" s="1"/>
  <c r="O37" i="38"/>
  <c r="O48" i="38" s="1"/>
  <c r="O59" i="38" s="1"/>
  <c r="P37" i="38"/>
  <c r="P48" i="38" s="1"/>
  <c r="P59" i="38" s="1"/>
  <c r="Q37" i="38"/>
  <c r="Q48" i="38" s="1"/>
  <c r="Q59" i="38" s="1"/>
  <c r="R37" i="38"/>
  <c r="R48" i="38" s="1"/>
  <c r="R59" i="38" s="1"/>
  <c r="C31" i="38"/>
  <c r="C42" i="38" s="1"/>
  <c r="C53" i="38" s="1"/>
  <c r="C32" i="38"/>
  <c r="C43" i="38" s="1"/>
  <c r="C54" i="38" s="1"/>
  <c r="C33" i="38"/>
  <c r="C44" i="38" s="1"/>
  <c r="C55" i="38" s="1"/>
  <c r="C34" i="38"/>
  <c r="C45" i="38" s="1"/>
  <c r="C56" i="38" s="1"/>
  <c r="C35" i="38"/>
  <c r="C46" i="38" s="1"/>
  <c r="C57" i="38" s="1"/>
  <c r="C36" i="38"/>
  <c r="C47" i="38" s="1"/>
  <c r="C58" i="38" s="1"/>
  <c r="C37" i="38"/>
  <c r="C48" i="38" s="1"/>
  <c r="C59" i="38" s="1"/>
  <c r="C30" i="38"/>
  <c r="C41" i="38" s="1"/>
  <c r="C52" i="38" s="1"/>
  <c r="D30" i="37"/>
  <c r="E30" i="37"/>
  <c r="F30" i="37"/>
  <c r="G30" i="37"/>
  <c r="H30" i="37"/>
  <c r="I30" i="37"/>
  <c r="J30" i="37"/>
  <c r="K30" i="37"/>
  <c r="L30" i="37"/>
  <c r="M30" i="37"/>
  <c r="N30" i="37"/>
  <c r="N41" i="37" s="1"/>
  <c r="N52" i="37" s="1"/>
  <c r="O30" i="37"/>
  <c r="O41" i="37" s="1"/>
  <c r="O52" i="37" s="1"/>
  <c r="D31" i="37"/>
  <c r="E31" i="37"/>
  <c r="F31" i="37"/>
  <c r="G31" i="37"/>
  <c r="H31" i="37"/>
  <c r="I31" i="37"/>
  <c r="J31" i="37"/>
  <c r="K31" i="37"/>
  <c r="L31" i="37"/>
  <c r="M31" i="37"/>
  <c r="N31" i="37"/>
  <c r="N42" i="37" s="1"/>
  <c r="N53" i="37" s="1"/>
  <c r="O31" i="37"/>
  <c r="O42" i="37" s="1"/>
  <c r="O53" i="37" s="1"/>
  <c r="D32" i="37"/>
  <c r="E32" i="37"/>
  <c r="F32" i="37"/>
  <c r="G32" i="37"/>
  <c r="H32" i="37"/>
  <c r="I32" i="37"/>
  <c r="J32" i="37"/>
  <c r="K32" i="37"/>
  <c r="L32" i="37"/>
  <c r="M32" i="37"/>
  <c r="N32" i="37"/>
  <c r="N43" i="37" s="1"/>
  <c r="N54" i="37" s="1"/>
  <c r="O32" i="37"/>
  <c r="O43" i="37" s="1"/>
  <c r="O54" i="37" s="1"/>
  <c r="D33" i="37"/>
  <c r="D44" i="37" s="1"/>
  <c r="D55" i="37" s="1"/>
  <c r="E33" i="37"/>
  <c r="E44" i="37" s="1"/>
  <c r="E55" i="37" s="1"/>
  <c r="F33" i="37"/>
  <c r="G33" i="37"/>
  <c r="H33" i="37"/>
  <c r="I33" i="37"/>
  <c r="J33" i="37"/>
  <c r="K33" i="37"/>
  <c r="L33" i="37"/>
  <c r="M33" i="37"/>
  <c r="N33" i="37"/>
  <c r="N44" i="37" s="1"/>
  <c r="N55" i="37" s="1"/>
  <c r="O33" i="37"/>
  <c r="O44" i="37" s="1"/>
  <c r="O55" i="37" s="1"/>
  <c r="D34" i="37"/>
  <c r="D45" i="37" s="1"/>
  <c r="D56" i="37" s="1"/>
  <c r="E34" i="37"/>
  <c r="E45" i="37" s="1"/>
  <c r="E56" i="37" s="1"/>
  <c r="F34" i="37"/>
  <c r="F45" i="37" s="1"/>
  <c r="F56" i="37" s="1"/>
  <c r="G34" i="37"/>
  <c r="H34" i="37"/>
  <c r="I34" i="37"/>
  <c r="J34" i="37"/>
  <c r="K34" i="37"/>
  <c r="L34" i="37"/>
  <c r="M34" i="37"/>
  <c r="N34" i="37"/>
  <c r="N45" i="37" s="1"/>
  <c r="N56" i="37" s="1"/>
  <c r="O34" i="37"/>
  <c r="O45" i="37" s="1"/>
  <c r="O56" i="37" s="1"/>
  <c r="D35" i="37"/>
  <c r="D46" i="37" s="1"/>
  <c r="D57" i="37" s="1"/>
  <c r="E35" i="37"/>
  <c r="E46" i="37" s="1"/>
  <c r="E57" i="37" s="1"/>
  <c r="F35" i="37"/>
  <c r="F46" i="37" s="1"/>
  <c r="F57" i="37" s="1"/>
  <c r="G35" i="37"/>
  <c r="G46" i="37" s="1"/>
  <c r="G57" i="37" s="1"/>
  <c r="H35" i="37"/>
  <c r="I35" i="37"/>
  <c r="J35" i="37"/>
  <c r="K35" i="37"/>
  <c r="L35" i="37"/>
  <c r="M35" i="37"/>
  <c r="N35" i="37"/>
  <c r="N46" i="37" s="1"/>
  <c r="N57" i="37" s="1"/>
  <c r="O35" i="37"/>
  <c r="O46" i="37" s="1"/>
  <c r="O57" i="37" s="1"/>
  <c r="D36" i="37"/>
  <c r="D47" i="37" s="1"/>
  <c r="D58" i="37" s="1"/>
  <c r="E36" i="37"/>
  <c r="E47" i="37" s="1"/>
  <c r="E58" i="37" s="1"/>
  <c r="F36" i="37"/>
  <c r="F47" i="37" s="1"/>
  <c r="F58" i="37" s="1"/>
  <c r="G36" i="37"/>
  <c r="G47" i="37" s="1"/>
  <c r="G58" i="37" s="1"/>
  <c r="H36" i="37"/>
  <c r="H47" i="37" s="1"/>
  <c r="H58" i="37" s="1"/>
  <c r="I36" i="37"/>
  <c r="J36" i="37"/>
  <c r="K36" i="37"/>
  <c r="L36" i="37"/>
  <c r="M36" i="37"/>
  <c r="N36" i="37"/>
  <c r="N47" i="37" s="1"/>
  <c r="N58" i="37" s="1"/>
  <c r="O36" i="37"/>
  <c r="O47" i="37" s="1"/>
  <c r="O58" i="37" s="1"/>
  <c r="D37" i="37"/>
  <c r="D48" i="37" s="1"/>
  <c r="D59" i="37" s="1"/>
  <c r="E37" i="37"/>
  <c r="E48" i="37" s="1"/>
  <c r="E59" i="37" s="1"/>
  <c r="F37" i="37"/>
  <c r="F48" i="37" s="1"/>
  <c r="F59" i="37" s="1"/>
  <c r="G37" i="37"/>
  <c r="G48" i="37" s="1"/>
  <c r="G59" i="37" s="1"/>
  <c r="H37" i="37"/>
  <c r="H48" i="37" s="1"/>
  <c r="H59" i="37" s="1"/>
  <c r="I37" i="37"/>
  <c r="I48" i="37" s="1"/>
  <c r="I59" i="37" s="1"/>
  <c r="J37" i="37"/>
  <c r="J48" i="37" s="1"/>
  <c r="J59" i="37" s="1"/>
  <c r="K37" i="37"/>
  <c r="K48" i="37" s="1"/>
  <c r="K59" i="37" s="1"/>
  <c r="L37" i="37"/>
  <c r="L48" i="37" s="1"/>
  <c r="L59" i="37" s="1"/>
  <c r="M37" i="37"/>
  <c r="M48" i="37" s="1"/>
  <c r="M59" i="37" s="1"/>
  <c r="N37" i="37"/>
  <c r="N48" i="37" s="1"/>
  <c r="N59" i="37" s="1"/>
  <c r="O37" i="37"/>
  <c r="O48" i="37" s="1"/>
  <c r="O59" i="37" s="1"/>
  <c r="C31" i="37"/>
  <c r="D43" i="37" s="1"/>
  <c r="D54" i="37" s="1"/>
  <c r="C32" i="37"/>
  <c r="C43" i="37" s="1"/>
  <c r="C54" i="37" s="1"/>
  <c r="C33" i="37"/>
  <c r="C44" i="37" s="1"/>
  <c r="C55" i="37" s="1"/>
  <c r="C34" i="37"/>
  <c r="C45" i="37" s="1"/>
  <c r="C56" i="37" s="1"/>
  <c r="C35" i="37"/>
  <c r="C46" i="37" s="1"/>
  <c r="C57" i="37" s="1"/>
  <c r="C36" i="37"/>
  <c r="C47" i="37" s="1"/>
  <c r="C58" i="37" s="1"/>
  <c r="C37" i="37"/>
  <c r="C48" i="37" s="1"/>
  <c r="C59" i="37" s="1"/>
  <c r="C30" i="37"/>
  <c r="D30" i="35"/>
  <c r="E30" i="35"/>
  <c r="F30" i="35"/>
  <c r="G30" i="35"/>
  <c r="H30" i="35"/>
  <c r="I30" i="35"/>
  <c r="J30" i="35"/>
  <c r="K30" i="35"/>
  <c r="L30" i="35"/>
  <c r="M30" i="35"/>
  <c r="M41" i="35" s="1"/>
  <c r="M52" i="35" s="1"/>
  <c r="N30" i="35"/>
  <c r="N41" i="35" s="1"/>
  <c r="N52" i="35" s="1"/>
  <c r="D31" i="35"/>
  <c r="E31" i="35"/>
  <c r="F31" i="35"/>
  <c r="G31" i="35"/>
  <c r="H31" i="35"/>
  <c r="I31" i="35"/>
  <c r="J43" i="35" s="1"/>
  <c r="J54" i="35" s="1"/>
  <c r="J31" i="35"/>
  <c r="K31" i="35"/>
  <c r="L31" i="35"/>
  <c r="M31" i="35"/>
  <c r="M42" i="35" s="1"/>
  <c r="M53" i="35" s="1"/>
  <c r="N31" i="35"/>
  <c r="N42" i="35" s="1"/>
  <c r="N53" i="35" s="1"/>
  <c r="D32" i="35"/>
  <c r="E32" i="35"/>
  <c r="F32" i="35"/>
  <c r="G32" i="35"/>
  <c r="H32" i="35"/>
  <c r="I32" i="35"/>
  <c r="J32" i="35"/>
  <c r="K32" i="35"/>
  <c r="L32" i="35"/>
  <c r="M32" i="35"/>
  <c r="M43" i="35" s="1"/>
  <c r="M54" i="35" s="1"/>
  <c r="N32" i="35"/>
  <c r="N43" i="35" s="1"/>
  <c r="N54" i="35" s="1"/>
  <c r="D33" i="35"/>
  <c r="D44" i="35" s="1"/>
  <c r="D55" i="35" s="1"/>
  <c r="E33" i="35"/>
  <c r="F33" i="35"/>
  <c r="G33" i="35"/>
  <c r="H33" i="35"/>
  <c r="I33" i="35"/>
  <c r="J33" i="35"/>
  <c r="K33" i="35"/>
  <c r="L33" i="35"/>
  <c r="M33" i="35"/>
  <c r="M44" i="35" s="1"/>
  <c r="M55" i="35" s="1"/>
  <c r="N33" i="35"/>
  <c r="N44" i="35" s="1"/>
  <c r="N55" i="35" s="1"/>
  <c r="D34" i="35"/>
  <c r="D45" i="35" s="1"/>
  <c r="D56" i="35" s="1"/>
  <c r="E34" i="35"/>
  <c r="E45" i="35" s="1"/>
  <c r="E56" i="35" s="1"/>
  <c r="F34" i="35"/>
  <c r="G34" i="35"/>
  <c r="H34" i="35"/>
  <c r="I46" i="35" s="1"/>
  <c r="I57" i="35" s="1"/>
  <c r="I34" i="35"/>
  <c r="J34" i="35"/>
  <c r="K34" i="35"/>
  <c r="L34" i="35"/>
  <c r="M34" i="35"/>
  <c r="M45" i="35" s="1"/>
  <c r="M56" i="35" s="1"/>
  <c r="N34" i="35"/>
  <c r="N45" i="35" s="1"/>
  <c r="N56" i="35" s="1"/>
  <c r="D35" i="35"/>
  <c r="D46" i="35" s="1"/>
  <c r="D57" i="35" s="1"/>
  <c r="E35" i="35"/>
  <c r="E46" i="35" s="1"/>
  <c r="E57" i="35" s="1"/>
  <c r="F35" i="35"/>
  <c r="F46" i="35" s="1"/>
  <c r="F57" i="35" s="1"/>
  <c r="G35" i="35"/>
  <c r="H35" i="35"/>
  <c r="I35" i="35"/>
  <c r="J35" i="35"/>
  <c r="K35" i="35"/>
  <c r="L35" i="35"/>
  <c r="M35" i="35"/>
  <c r="M46" i="35" s="1"/>
  <c r="M57" i="35" s="1"/>
  <c r="N35" i="35"/>
  <c r="N46" i="35" s="1"/>
  <c r="N57" i="35" s="1"/>
  <c r="D36" i="35"/>
  <c r="D47" i="35" s="1"/>
  <c r="D58" i="35" s="1"/>
  <c r="E36" i="35"/>
  <c r="E47" i="35" s="1"/>
  <c r="E58" i="35" s="1"/>
  <c r="F36" i="35"/>
  <c r="F47" i="35" s="1"/>
  <c r="F58" i="35" s="1"/>
  <c r="G36" i="35"/>
  <c r="G47" i="35" s="1"/>
  <c r="G58" i="35" s="1"/>
  <c r="H36" i="35"/>
  <c r="H47" i="35" s="1"/>
  <c r="H58" i="35" s="1"/>
  <c r="I36" i="35"/>
  <c r="I47" i="35" s="1"/>
  <c r="I58" i="35" s="1"/>
  <c r="J36" i="35"/>
  <c r="J47" i="35" s="1"/>
  <c r="J58" i="35" s="1"/>
  <c r="K36" i="35"/>
  <c r="K47" i="35" s="1"/>
  <c r="K58" i="35" s="1"/>
  <c r="L36" i="35"/>
  <c r="L47" i="35" s="1"/>
  <c r="L58" i="35" s="1"/>
  <c r="M36" i="35"/>
  <c r="M47" i="35" s="1"/>
  <c r="M58" i="35" s="1"/>
  <c r="N36" i="35"/>
  <c r="N47" i="35" s="1"/>
  <c r="N58" i="35" s="1"/>
  <c r="D37" i="35"/>
  <c r="D48" i="35" s="1"/>
  <c r="D59" i="35" s="1"/>
  <c r="E37" i="35"/>
  <c r="E48" i="35" s="1"/>
  <c r="E59" i="35" s="1"/>
  <c r="F37" i="35"/>
  <c r="F48" i="35" s="1"/>
  <c r="F59" i="35" s="1"/>
  <c r="G37" i="35"/>
  <c r="G48" i="35" s="1"/>
  <c r="G59" i="35" s="1"/>
  <c r="H37" i="35"/>
  <c r="H48" i="35" s="1"/>
  <c r="H59" i="35" s="1"/>
  <c r="I37" i="35"/>
  <c r="I48" i="35" s="1"/>
  <c r="I59" i="35" s="1"/>
  <c r="J37" i="35"/>
  <c r="J48" i="35" s="1"/>
  <c r="J59" i="35" s="1"/>
  <c r="K37" i="35"/>
  <c r="K48" i="35" s="1"/>
  <c r="K59" i="35" s="1"/>
  <c r="L37" i="35"/>
  <c r="L48" i="35" s="1"/>
  <c r="L59" i="35" s="1"/>
  <c r="M37" i="35"/>
  <c r="M48" i="35" s="1"/>
  <c r="M59" i="35" s="1"/>
  <c r="N37" i="35"/>
  <c r="N48" i="35" s="1"/>
  <c r="N59" i="35" s="1"/>
  <c r="C31" i="35"/>
  <c r="C32" i="35"/>
  <c r="C43" i="35" s="1"/>
  <c r="C54" i="35" s="1"/>
  <c r="C33" i="35"/>
  <c r="C44" i="35" s="1"/>
  <c r="C55" i="35" s="1"/>
  <c r="C34" i="35"/>
  <c r="C45" i="35" s="1"/>
  <c r="C56" i="35" s="1"/>
  <c r="C35" i="35"/>
  <c r="C46" i="35" s="1"/>
  <c r="C57" i="35" s="1"/>
  <c r="C36" i="35"/>
  <c r="C47" i="35" s="1"/>
  <c r="C58" i="35" s="1"/>
  <c r="C37" i="35"/>
  <c r="C48" i="35" s="1"/>
  <c r="C59" i="35" s="1"/>
  <c r="C30" i="35"/>
  <c r="R37" i="36"/>
  <c r="R48" i="36" s="1"/>
  <c r="R59" i="36" s="1"/>
  <c r="Q37" i="36"/>
  <c r="Q48" i="36" s="1"/>
  <c r="Q59" i="36" s="1"/>
  <c r="P37" i="36"/>
  <c r="P48" i="36" s="1"/>
  <c r="P59" i="36" s="1"/>
  <c r="O37" i="36"/>
  <c r="O48" i="36" s="1"/>
  <c r="O59" i="36" s="1"/>
  <c r="N37" i="36"/>
  <c r="N48" i="36" s="1"/>
  <c r="N59" i="36" s="1"/>
  <c r="M37" i="36"/>
  <c r="M48" i="36" s="1"/>
  <c r="M59" i="36" s="1"/>
  <c r="L37" i="36"/>
  <c r="L48" i="36" s="1"/>
  <c r="L59" i="36" s="1"/>
  <c r="K37" i="36"/>
  <c r="K48" i="36" s="1"/>
  <c r="K59" i="36" s="1"/>
  <c r="J37" i="36"/>
  <c r="J48" i="36" s="1"/>
  <c r="J59" i="36" s="1"/>
  <c r="I37" i="36"/>
  <c r="I48" i="36" s="1"/>
  <c r="I59" i="36" s="1"/>
  <c r="H37" i="36"/>
  <c r="H48" i="36" s="1"/>
  <c r="H59" i="36" s="1"/>
  <c r="G37" i="36"/>
  <c r="G48" i="36" s="1"/>
  <c r="G59" i="36" s="1"/>
  <c r="F37" i="36"/>
  <c r="F48" i="36" s="1"/>
  <c r="F59" i="36" s="1"/>
  <c r="E37" i="36"/>
  <c r="E48" i="36" s="1"/>
  <c r="E59" i="36" s="1"/>
  <c r="D37" i="36"/>
  <c r="D48" i="36" s="1"/>
  <c r="D59" i="36" s="1"/>
  <c r="C37" i="36"/>
  <c r="C48" i="36" s="1"/>
  <c r="C59" i="36" s="1"/>
  <c r="R36" i="36"/>
  <c r="R47" i="36" s="1"/>
  <c r="R58" i="36" s="1"/>
  <c r="Q36" i="36"/>
  <c r="Q47" i="36" s="1"/>
  <c r="Q58" i="36" s="1"/>
  <c r="P36" i="36"/>
  <c r="P47" i="36" s="1"/>
  <c r="P58" i="36" s="1"/>
  <c r="O36" i="36"/>
  <c r="O47" i="36" s="1"/>
  <c r="O58" i="36" s="1"/>
  <c r="N36" i="36"/>
  <c r="N47" i="36" s="1"/>
  <c r="N58" i="36" s="1"/>
  <c r="M36" i="36"/>
  <c r="M47" i="36" s="1"/>
  <c r="M58" i="36" s="1"/>
  <c r="L36" i="36"/>
  <c r="L47" i="36" s="1"/>
  <c r="L58" i="36" s="1"/>
  <c r="K36" i="36"/>
  <c r="K47" i="36" s="1"/>
  <c r="K58" i="36" s="1"/>
  <c r="J36" i="36"/>
  <c r="J47" i="36" s="1"/>
  <c r="J58" i="36" s="1"/>
  <c r="I36" i="36"/>
  <c r="I47" i="36" s="1"/>
  <c r="I58" i="36" s="1"/>
  <c r="H36" i="36"/>
  <c r="H47" i="36" s="1"/>
  <c r="H58" i="36" s="1"/>
  <c r="G36" i="36"/>
  <c r="G47" i="36" s="1"/>
  <c r="G58" i="36" s="1"/>
  <c r="F36" i="36"/>
  <c r="F47" i="36" s="1"/>
  <c r="F58" i="36" s="1"/>
  <c r="E36" i="36"/>
  <c r="E47" i="36" s="1"/>
  <c r="E58" i="36" s="1"/>
  <c r="D36" i="36"/>
  <c r="D47" i="36" s="1"/>
  <c r="D58" i="36" s="1"/>
  <c r="C36" i="36"/>
  <c r="C47" i="36" s="1"/>
  <c r="C58" i="36" s="1"/>
  <c r="R35" i="36"/>
  <c r="R46" i="36" s="1"/>
  <c r="R57" i="36" s="1"/>
  <c r="Q35" i="36"/>
  <c r="Q46" i="36" s="1"/>
  <c r="Q57" i="36" s="1"/>
  <c r="P35" i="36"/>
  <c r="O35" i="36"/>
  <c r="N35" i="36"/>
  <c r="N46" i="36" s="1"/>
  <c r="N57" i="36" s="1"/>
  <c r="M35" i="36"/>
  <c r="M46" i="36" s="1"/>
  <c r="M57" i="36" s="1"/>
  <c r="L35" i="36"/>
  <c r="L46" i="36" s="1"/>
  <c r="L57" i="36" s="1"/>
  <c r="K35" i="36"/>
  <c r="K46" i="36" s="1"/>
  <c r="K57" i="36" s="1"/>
  <c r="J35" i="36"/>
  <c r="J46" i="36" s="1"/>
  <c r="J57" i="36" s="1"/>
  <c r="I35" i="36"/>
  <c r="I46" i="36" s="1"/>
  <c r="I57" i="36" s="1"/>
  <c r="H35" i="36"/>
  <c r="H46" i="36" s="1"/>
  <c r="H57" i="36" s="1"/>
  <c r="G35" i="36"/>
  <c r="G46" i="36" s="1"/>
  <c r="G57" i="36" s="1"/>
  <c r="F35" i="36"/>
  <c r="F46" i="36" s="1"/>
  <c r="F57" i="36" s="1"/>
  <c r="E35" i="36"/>
  <c r="D35" i="36"/>
  <c r="C35" i="36"/>
  <c r="R34" i="36"/>
  <c r="R45" i="36" s="1"/>
  <c r="R56" i="36" s="1"/>
  <c r="Q34" i="36"/>
  <c r="Q45" i="36" s="1"/>
  <c r="Q56" i="36" s="1"/>
  <c r="P34" i="36"/>
  <c r="O34" i="36"/>
  <c r="N34" i="36"/>
  <c r="M34" i="36"/>
  <c r="M45" i="36" s="1"/>
  <c r="M56" i="36" s="1"/>
  <c r="L34" i="36"/>
  <c r="L45" i="36" s="1"/>
  <c r="L56" i="36" s="1"/>
  <c r="K34" i="36"/>
  <c r="K45" i="36" s="1"/>
  <c r="K56" i="36" s="1"/>
  <c r="J34" i="36"/>
  <c r="J45" i="36" s="1"/>
  <c r="J56" i="36" s="1"/>
  <c r="I34" i="36"/>
  <c r="I45" i="36" s="1"/>
  <c r="I56" i="36" s="1"/>
  <c r="H34" i="36"/>
  <c r="G34" i="36"/>
  <c r="F34" i="36"/>
  <c r="E34" i="36"/>
  <c r="D34" i="36"/>
  <c r="C34" i="36"/>
  <c r="R33" i="36"/>
  <c r="R44" i="36" s="1"/>
  <c r="R55" i="36" s="1"/>
  <c r="Q33" i="36"/>
  <c r="Q44" i="36" s="1"/>
  <c r="Q55" i="36" s="1"/>
  <c r="P33" i="36"/>
  <c r="O33" i="36"/>
  <c r="N33" i="36"/>
  <c r="M33" i="36"/>
  <c r="L33" i="36"/>
  <c r="K33" i="36"/>
  <c r="J33" i="36"/>
  <c r="I33" i="36"/>
  <c r="H33" i="36"/>
  <c r="G33" i="36"/>
  <c r="F33" i="36"/>
  <c r="E33" i="36"/>
  <c r="F45" i="36" s="1"/>
  <c r="F56" i="36" s="1"/>
  <c r="D33" i="36"/>
  <c r="E45" i="36" s="1"/>
  <c r="E56" i="36" s="1"/>
  <c r="C33" i="36"/>
  <c r="R32" i="36"/>
  <c r="R43" i="36" s="1"/>
  <c r="R54" i="36" s="1"/>
  <c r="Q32" i="36"/>
  <c r="Q43" i="36" s="1"/>
  <c r="Q54" i="36" s="1"/>
  <c r="P32" i="36"/>
  <c r="O32" i="36"/>
  <c r="N32" i="36"/>
  <c r="M32" i="36"/>
  <c r="L32" i="36"/>
  <c r="M44" i="36" s="1"/>
  <c r="M55" i="36" s="1"/>
  <c r="K32" i="36"/>
  <c r="L44" i="36" s="1"/>
  <c r="L55" i="36" s="1"/>
  <c r="J32" i="36"/>
  <c r="K44" i="36" s="1"/>
  <c r="K55" i="36" s="1"/>
  <c r="I32" i="36"/>
  <c r="H32" i="36"/>
  <c r="G32" i="36"/>
  <c r="H44" i="36" s="1"/>
  <c r="H55" i="36" s="1"/>
  <c r="F32" i="36"/>
  <c r="G44" i="36" s="1"/>
  <c r="G55" i="36" s="1"/>
  <c r="E32" i="36"/>
  <c r="D32" i="36"/>
  <c r="C32" i="36"/>
  <c r="R31" i="36"/>
  <c r="R42" i="36" s="1"/>
  <c r="R53" i="36" s="1"/>
  <c r="Q31" i="36"/>
  <c r="Q42" i="36" s="1"/>
  <c r="Q53" i="36" s="1"/>
  <c r="P31" i="36"/>
  <c r="O31" i="36"/>
  <c r="N31" i="36"/>
  <c r="O43" i="36" s="1"/>
  <c r="O54" i="36" s="1"/>
  <c r="M31" i="36"/>
  <c r="N43" i="36" s="1"/>
  <c r="N54" i="36" s="1"/>
  <c r="L31" i="36"/>
  <c r="M43" i="36" s="1"/>
  <c r="M54" i="36" s="1"/>
  <c r="K31" i="36"/>
  <c r="J31" i="36"/>
  <c r="I31" i="36"/>
  <c r="J43" i="36" s="1"/>
  <c r="J54" i="36" s="1"/>
  <c r="H31" i="36"/>
  <c r="I43" i="36" s="1"/>
  <c r="I54" i="36" s="1"/>
  <c r="G31" i="36"/>
  <c r="F31" i="36"/>
  <c r="E31" i="36"/>
  <c r="D31" i="36"/>
  <c r="C31" i="36"/>
  <c r="R30" i="36"/>
  <c r="R41" i="36" s="1"/>
  <c r="R52" i="36" s="1"/>
  <c r="Q30" i="36"/>
  <c r="Q41" i="36" s="1"/>
  <c r="Q52" i="36" s="1"/>
  <c r="P30" i="36"/>
  <c r="O30" i="36"/>
  <c r="N30" i="36"/>
  <c r="M30" i="36"/>
  <c r="L30" i="36"/>
  <c r="K30" i="36"/>
  <c r="J30" i="36"/>
  <c r="I30" i="36"/>
  <c r="H30" i="36"/>
  <c r="G30" i="36"/>
  <c r="F30" i="36"/>
  <c r="E30" i="36"/>
  <c r="D30" i="36"/>
  <c r="C30" i="36"/>
  <c r="D30" i="34"/>
  <c r="E30" i="34"/>
  <c r="F30" i="34"/>
  <c r="G30" i="34"/>
  <c r="H30" i="34"/>
  <c r="I30" i="34"/>
  <c r="J30" i="34"/>
  <c r="K30" i="34"/>
  <c r="L30" i="34"/>
  <c r="M30" i="34"/>
  <c r="N30" i="34"/>
  <c r="O30" i="34"/>
  <c r="P30" i="34"/>
  <c r="Q30" i="34"/>
  <c r="Q41" i="34" s="1"/>
  <c r="Q52" i="34" s="1"/>
  <c r="R30" i="34"/>
  <c r="R41" i="34" s="1"/>
  <c r="R52" i="34" s="1"/>
  <c r="D31" i="34"/>
  <c r="E31" i="34"/>
  <c r="F31" i="34"/>
  <c r="G31" i="34"/>
  <c r="H31" i="34"/>
  <c r="I31" i="34"/>
  <c r="J43" i="34" s="1"/>
  <c r="J54" i="34" s="1"/>
  <c r="J31" i="34"/>
  <c r="K31" i="34"/>
  <c r="L31" i="34"/>
  <c r="M31" i="34"/>
  <c r="N31" i="34"/>
  <c r="O31" i="34"/>
  <c r="P31" i="34"/>
  <c r="Q31" i="34"/>
  <c r="Q42" i="34" s="1"/>
  <c r="Q53" i="34" s="1"/>
  <c r="R31" i="34"/>
  <c r="R42" i="34" s="1"/>
  <c r="R53" i="34" s="1"/>
  <c r="D32" i="34"/>
  <c r="E32" i="34"/>
  <c r="F32" i="34"/>
  <c r="G32" i="34"/>
  <c r="H32" i="34"/>
  <c r="I44" i="34" s="1"/>
  <c r="I55" i="34" s="1"/>
  <c r="I32" i="34"/>
  <c r="J32" i="34"/>
  <c r="K32" i="34"/>
  <c r="L32" i="34"/>
  <c r="M32" i="34"/>
  <c r="N32" i="34"/>
  <c r="O32" i="34"/>
  <c r="P32" i="34"/>
  <c r="Q32" i="34"/>
  <c r="Q43" i="34" s="1"/>
  <c r="Q54" i="34" s="1"/>
  <c r="R32" i="34"/>
  <c r="R43" i="34" s="1"/>
  <c r="R54" i="34" s="1"/>
  <c r="D33" i="34"/>
  <c r="E33" i="34"/>
  <c r="F33" i="34"/>
  <c r="G33" i="34"/>
  <c r="H45" i="34" s="1"/>
  <c r="H56" i="34" s="1"/>
  <c r="H33" i="34"/>
  <c r="I33" i="34"/>
  <c r="J33" i="34"/>
  <c r="K33" i="34"/>
  <c r="L33" i="34"/>
  <c r="M33" i="34"/>
  <c r="N33" i="34"/>
  <c r="O33" i="34"/>
  <c r="P33" i="34"/>
  <c r="Q33" i="34"/>
  <c r="Q44" i="34" s="1"/>
  <c r="Q55" i="34" s="1"/>
  <c r="R33" i="34"/>
  <c r="R44" i="34" s="1"/>
  <c r="R55" i="34" s="1"/>
  <c r="D34" i="34"/>
  <c r="E34" i="34"/>
  <c r="F34" i="34"/>
  <c r="G34" i="34"/>
  <c r="H34" i="34"/>
  <c r="I34" i="34"/>
  <c r="I45" i="34" s="1"/>
  <c r="I56" i="34" s="1"/>
  <c r="J34" i="34"/>
  <c r="J45" i="34" s="1"/>
  <c r="J56" i="34" s="1"/>
  <c r="K34" i="34"/>
  <c r="K45" i="34" s="1"/>
  <c r="K56" i="34" s="1"/>
  <c r="L34" i="34"/>
  <c r="L45" i="34" s="1"/>
  <c r="L56" i="34" s="1"/>
  <c r="M34" i="34"/>
  <c r="N34" i="34"/>
  <c r="O34" i="34"/>
  <c r="P34" i="34"/>
  <c r="Q34" i="34"/>
  <c r="Q45" i="34" s="1"/>
  <c r="Q56" i="34" s="1"/>
  <c r="R34" i="34"/>
  <c r="R45" i="34" s="1"/>
  <c r="R56" i="34" s="1"/>
  <c r="D35" i="34"/>
  <c r="E35" i="34"/>
  <c r="F35" i="34"/>
  <c r="F46" i="34" s="1"/>
  <c r="F57" i="34" s="1"/>
  <c r="G35" i="34"/>
  <c r="G46" i="34" s="1"/>
  <c r="G57" i="34" s="1"/>
  <c r="H35" i="34"/>
  <c r="H46" i="34" s="1"/>
  <c r="H57" i="34" s="1"/>
  <c r="I35" i="34"/>
  <c r="I46" i="34" s="1"/>
  <c r="I57" i="34" s="1"/>
  <c r="J35" i="34"/>
  <c r="J46" i="34" s="1"/>
  <c r="J57" i="34" s="1"/>
  <c r="K35" i="34"/>
  <c r="K46" i="34" s="1"/>
  <c r="K57" i="34" s="1"/>
  <c r="L35" i="34"/>
  <c r="L46" i="34" s="1"/>
  <c r="L57" i="34" s="1"/>
  <c r="M35" i="34"/>
  <c r="M46" i="34" s="1"/>
  <c r="M57" i="34" s="1"/>
  <c r="N35" i="34"/>
  <c r="O35" i="34"/>
  <c r="P35" i="34"/>
  <c r="Q35" i="34"/>
  <c r="Q46" i="34" s="1"/>
  <c r="Q57" i="34" s="1"/>
  <c r="R35" i="34"/>
  <c r="R46" i="34" s="1"/>
  <c r="R57" i="34" s="1"/>
  <c r="D36" i="34"/>
  <c r="D47" i="34" s="1"/>
  <c r="D58" i="34" s="1"/>
  <c r="E36" i="34"/>
  <c r="E47" i="34" s="1"/>
  <c r="E58" i="34" s="1"/>
  <c r="F36" i="34"/>
  <c r="F47" i="34" s="1"/>
  <c r="F58" i="34" s="1"/>
  <c r="G36" i="34"/>
  <c r="G47" i="34" s="1"/>
  <c r="G58" i="34" s="1"/>
  <c r="H36" i="34"/>
  <c r="H47" i="34" s="1"/>
  <c r="H58" i="34" s="1"/>
  <c r="I36" i="34"/>
  <c r="I47" i="34" s="1"/>
  <c r="I58" i="34" s="1"/>
  <c r="J36" i="34"/>
  <c r="J47" i="34" s="1"/>
  <c r="J58" i="34" s="1"/>
  <c r="K36" i="34"/>
  <c r="K47" i="34" s="1"/>
  <c r="K58" i="34" s="1"/>
  <c r="L36" i="34"/>
  <c r="L47" i="34" s="1"/>
  <c r="L58" i="34" s="1"/>
  <c r="M36" i="34"/>
  <c r="M47" i="34" s="1"/>
  <c r="M58" i="34" s="1"/>
  <c r="N36" i="34"/>
  <c r="N47" i="34" s="1"/>
  <c r="N58" i="34" s="1"/>
  <c r="O36" i="34"/>
  <c r="O47" i="34" s="1"/>
  <c r="O58" i="34" s="1"/>
  <c r="P36" i="34"/>
  <c r="P47" i="34" s="1"/>
  <c r="P58" i="34" s="1"/>
  <c r="Q36" i="34"/>
  <c r="Q47" i="34" s="1"/>
  <c r="Q58" i="34" s="1"/>
  <c r="R36" i="34"/>
  <c r="R47" i="34" s="1"/>
  <c r="R58" i="34" s="1"/>
  <c r="D37" i="34"/>
  <c r="D48" i="34" s="1"/>
  <c r="D59" i="34" s="1"/>
  <c r="E37" i="34"/>
  <c r="E48" i="34" s="1"/>
  <c r="E59" i="34" s="1"/>
  <c r="F37" i="34"/>
  <c r="F48" i="34" s="1"/>
  <c r="F59" i="34" s="1"/>
  <c r="G37" i="34"/>
  <c r="G48" i="34" s="1"/>
  <c r="G59" i="34" s="1"/>
  <c r="H37" i="34"/>
  <c r="H48" i="34" s="1"/>
  <c r="H59" i="34" s="1"/>
  <c r="I37" i="34"/>
  <c r="I48" i="34" s="1"/>
  <c r="I59" i="34" s="1"/>
  <c r="J37" i="34"/>
  <c r="J48" i="34" s="1"/>
  <c r="J59" i="34" s="1"/>
  <c r="K37" i="34"/>
  <c r="K48" i="34" s="1"/>
  <c r="K59" i="34" s="1"/>
  <c r="L37" i="34"/>
  <c r="L48" i="34" s="1"/>
  <c r="L59" i="34" s="1"/>
  <c r="M37" i="34"/>
  <c r="M48" i="34" s="1"/>
  <c r="M59" i="34" s="1"/>
  <c r="N37" i="34"/>
  <c r="N48" i="34" s="1"/>
  <c r="N59" i="34" s="1"/>
  <c r="O37" i="34"/>
  <c r="O48" i="34" s="1"/>
  <c r="O59" i="34" s="1"/>
  <c r="P37" i="34"/>
  <c r="P48" i="34" s="1"/>
  <c r="P59" i="34" s="1"/>
  <c r="Q37" i="34"/>
  <c r="Q48" i="34" s="1"/>
  <c r="Q59" i="34" s="1"/>
  <c r="R37" i="34"/>
  <c r="R48" i="34" s="1"/>
  <c r="R59" i="34" s="1"/>
  <c r="C31" i="34"/>
  <c r="C32" i="34"/>
  <c r="C33" i="34"/>
  <c r="C34" i="34"/>
  <c r="C35" i="34"/>
  <c r="C36" i="34"/>
  <c r="C47" i="34" s="1"/>
  <c r="C58" i="34" s="1"/>
  <c r="C37" i="34"/>
  <c r="C48" i="34" s="1"/>
  <c r="C59" i="34" s="1"/>
  <c r="C30" i="34"/>
  <c r="M55" i="23"/>
  <c r="M72" i="23" s="1"/>
  <c r="M89" i="23" s="1"/>
  <c r="L55" i="23"/>
  <c r="L72" i="23" s="1"/>
  <c r="L89" i="23" s="1"/>
  <c r="K55" i="23"/>
  <c r="K72" i="23" s="1"/>
  <c r="K89" i="23" s="1"/>
  <c r="J55" i="23"/>
  <c r="J72" i="23" s="1"/>
  <c r="J89" i="23" s="1"/>
  <c r="I55" i="23"/>
  <c r="I72" i="23" s="1"/>
  <c r="I89" i="23" s="1"/>
  <c r="H55" i="23"/>
  <c r="H72" i="23" s="1"/>
  <c r="H89" i="23" s="1"/>
  <c r="G55" i="23"/>
  <c r="G72" i="23" s="1"/>
  <c r="G89" i="23" s="1"/>
  <c r="F55" i="23"/>
  <c r="F72" i="23" s="1"/>
  <c r="F89" i="23" s="1"/>
  <c r="E55" i="23"/>
  <c r="E72" i="23" s="1"/>
  <c r="E89" i="23" s="1"/>
  <c r="D55" i="23"/>
  <c r="D72" i="23" s="1"/>
  <c r="D89" i="23" s="1"/>
  <c r="C55" i="23"/>
  <c r="C72" i="23" s="1"/>
  <c r="C89" i="23" s="1"/>
  <c r="M54" i="23"/>
  <c r="M71" i="23" s="1"/>
  <c r="M88" i="23" s="1"/>
  <c r="L54" i="23"/>
  <c r="L71" i="23" s="1"/>
  <c r="L88" i="23" s="1"/>
  <c r="K54" i="23"/>
  <c r="K71" i="23" s="1"/>
  <c r="K88" i="23" s="1"/>
  <c r="J54" i="23"/>
  <c r="I54" i="23"/>
  <c r="H54" i="23"/>
  <c r="G54" i="23"/>
  <c r="F54" i="23"/>
  <c r="E54" i="23"/>
  <c r="E71" i="23" s="1"/>
  <c r="E88" i="23" s="1"/>
  <c r="D54" i="23"/>
  <c r="D71" i="23" s="1"/>
  <c r="D88" i="23" s="1"/>
  <c r="C54" i="23"/>
  <c r="C71" i="23" s="1"/>
  <c r="C88" i="23" s="1"/>
  <c r="M53" i="23"/>
  <c r="M70" i="23" s="1"/>
  <c r="M87" i="23" s="1"/>
  <c r="L53" i="23"/>
  <c r="K53" i="23"/>
  <c r="J53" i="23"/>
  <c r="I53" i="23"/>
  <c r="H53" i="23"/>
  <c r="G53" i="23"/>
  <c r="F53" i="23"/>
  <c r="E53" i="23"/>
  <c r="D53" i="23"/>
  <c r="D70" i="23" s="1"/>
  <c r="D87" i="23" s="1"/>
  <c r="C53" i="23"/>
  <c r="C70" i="23" s="1"/>
  <c r="C87" i="23" s="1"/>
  <c r="M52" i="23"/>
  <c r="L52" i="23"/>
  <c r="K52" i="23"/>
  <c r="J52" i="23"/>
  <c r="I52" i="23"/>
  <c r="H52" i="23"/>
  <c r="G52" i="23"/>
  <c r="F52" i="23"/>
  <c r="E52" i="23"/>
  <c r="D52" i="23"/>
  <c r="C52" i="23"/>
  <c r="C69" i="23" s="1"/>
  <c r="C86" i="23" s="1"/>
  <c r="M51" i="23"/>
  <c r="M69" i="23" s="1"/>
  <c r="M86" i="23" s="1"/>
  <c r="L51" i="23"/>
  <c r="K51" i="23"/>
  <c r="L69" i="23" s="1"/>
  <c r="L86" i="23" s="1"/>
  <c r="J51" i="23"/>
  <c r="I51" i="23"/>
  <c r="H51" i="23"/>
  <c r="G51" i="23"/>
  <c r="F51" i="23"/>
  <c r="E51" i="23"/>
  <c r="D51" i="23"/>
  <c r="C51" i="23"/>
  <c r="M50" i="23"/>
  <c r="L50" i="23"/>
  <c r="K50" i="23"/>
  <c r="J50" i="23"/>
  <c r="I50" i="23"/>
  <c r="H50" i="23"/>
  <c r="I68" i="23" s="1"/>
  <c r="I85" i="23" s="1"/>
  <c r="G50" i="23"/>
  <c r="F50" i="23"/>
  <c r="E50" i="23"/>
  <c r="D50" i="23"/>
  <c r="C50" i="23"/>
  <c r="M49" i="23"/>
  <c r="L49" i="23"/>
  <c r="K49" i="23"/>
  <c r="J49" i="23"/>
  <c r="I49" i="23"/>
  <c r="H49" i="23"/>
  <c r="G49" i="23"/>
  <c r="F49" i="23"/>
  <c r="E49" i="23"/>
  <c r="F67" i="23" s="1"/>
  <c r="F84" i="23" s="1"/>
  <c r="D49" i="23"/>
  <c r="C49" i="23"/>
  <c r="M48" i="23"/>
  <c r="L48" i="23"/>
  <c r="K48" i="23"/>
  <c r="J48" i="23"/>
  <c r="I48" i="23"/>
  <c r="H48" i="23"/>
  <c r="G48" i="23"/>
  <c r="F48" i="23"/>
  <c r="E48" i="23"/>
  <c r="D48" i="23"/>
  <c r="C48" i="23"/>
  <c r="M47" i="23"/>
  <c r="M65" i="23" s="1"/>
  <c r="M82" i="23" s="1"/>
  <c r="L47" i="23"/>
  <c r="K47" i="23"/>
  <c r="J47" i="23"/>
  <c r="I47" i="23"/>
  <c r="H47" i="23"/>
  <c r="G47" i="23"/>
  <c r="F47" i="23"/>
  <c r="E47" i="23"/>
  <c r="D47" i="23"/>
  <c r="C47" i="23"/>
  <c r="M46" i="23"/>
  <c r="L46" i="23"/>
  <c r="K46" i="23"/>
  <c r="J46" i="23"/>
  <c r="K64" i="23" s="1"/>
  <c r="K81" i="23" s="1"/>
  <c r="I46" i="23"/>
  <c r="H46" i="23"/>
  <c r="G46" i="23"/>
  <c r="F46" i="23"/>
  <c r="E46" i="23"/>
  <c r="D46" i="23"/>
  <c r="C46" i="23"/>
  <c r="M45" i="23"/>
  <c r="L45" i="23"/>
  <c r="K45" i="23"/>
  <c r="J45" i="23"/>
  <c r="I45" i="23"/>
  <c r="H45" i="23"/>
  <c r="G45" i="23"/>
  <c r="H63" i="23" s="1"/>
  <c r="H80" i="23" s="1"/>
  <c r="F45" i="23"/>
  <c r="E45" i="23"/>
  <c r="D45" i="23"/>
  <c r="C45" i="23"/>
  <c r="M44" i="23"/>
  <c r="L44" i="23"/>
  <c r="K44" i="23"/>
  <c r="J44" i="23"/>
  <c r="I44" i="23"/>
  <c r="H44" i="23"/>
  <c r="G44" i="23"/>
  <c r="F44" i="23"/>
  <c r="E44" i="23"/>
  <c r="D44" i="23"/>
  <c r="E62" i="23" s="1"/>
  <c r="E79" i="23" s="1"/>
  <c r="C44" i="23"/>
  <c r="M43" i="23"/>
  <c r="L43" i="23"/>
  <c r="K43" i="23"/>
  <c r="J43" i="23"/>
  <c r="I43" i="23"/>
  <c r="H43" i="23"/>
  <c r="G43" i="23"/>
  <c r="F43" i="23"/>
  <c r="E43" i="23"/>
  <c r="D43" i="23"/>
  <c r="C43" i="23"/>
  <c r="M42" i="23"/>
  <c r="L42" i="23"/>
  <c r="K42" i="23"/>
  <c r="J42" i="23"/>
  <c r="I42" i="23"/>
  <c r="H42" i="23"/>
  <c r="G42" i="23"/>
  <c r="F42" i="23"/>
  <c r="E42" i="23"/>
  <c r="D42" i="23"/>
  <c r="C42" i="23"/>
  <c r="D42" i="22"/>
  <c r="E42" i="22"/>
  <c r="F42" i="22"/>
  <c r="G42" i="22"/>
  <c r="H42" i="22"/>
  <c r="I42" i="22"/>
  <c r="J42" i="22"/>
  <c r="K42" i="22"/>
  <c r="L42" i="22"/>
  <c r="M42" i="22"/>
  <c r="D43" i="22"/>
  <c r="E43" i="22"/>
  <c r="F43" i="22"/>
  <c r="G43" i="22"/>
  <c r="H43" i="22"/>
  <c r="I61" i="22" s="1"/>
  <c r="I78" i="22" s="1"/>
  <c r="I43" i="22"/>
  <c r="J43" i="22"/>
  <c r="K43" i="22"/>
  <c r="L43" i="22"/>
  <c r="M43" i="22"/>
  <c r="D44" i="22"/>
  <c r="E44" i="22"/>
  <c r="F44" i="22"/>
  <c r="G44" i="22"/>
  <c r="H44" i="22"/>
  <c r="I44" i="22"/>
  <c r="J44" i="22"/>
  <c r="K44" i="22"/>
  <c r="L44" i="22"/>
  <c r="M44" i="22"/>
  <c r="M62" i="22" s="1"/>
  <c r="M79" i="22" s="1"/>
  <c r="D45" i="22"/>
  <c r="E45" i="22"/>
  <c r="F45" i="22"/>
  <c r="G63" i="22" s="1"/>
  <c r="G80" i="22" s="1"/>
  <c r="G45" i="22"/>
  <c r="H45" i="22"/>
  <c r="I45" i="22"/>
  <c r="J45" i="22"/>
  <c r="K45" i="22"/>
  <c r="L45" i="22"/>
  <c r="M45" i="22"/>
  <c r="D46" i="22"/>
  <c r="E46" i="22"/>
  <c r="F46" i="22"/>
  <c r="G64" i="22" s="1"/>
  <c r="G81" i="22" s="1"/>
  <c r="G46" i="22"/>
  <c r="H46" i="22"/>
  <c r="I46" i="22"/>
  <c r="J46" i="22"/>
  <c r="K64" i="22" s="1"/>
  <c r="K81" i="22" s="1"/>
  <c r="K46" i="22"/>
  <c r="L46" i="22"/>
  <c r="M46" i="22"/>
  <c r="D47" i="22"/>
  <c r="E47" i="22"/>
  <c r="F47" i="22"/>
  <c r="G47" i="22"/>
  <c r="H47" i="22"/>
  <c r="I47" i="22"/>
  <c r="J47" i="22"/>
  <c r="K65" i="22" s="1"/>
  <c r="K82" i="22" s="1"/>
  <c r="K47" i="22"/>
  <c r="L47" i="22"/>
  <c r="M47" i="22"/>
  <c r="M65" i="22" s="1"/>
  <c r="M82" i="22" s="1"/>
  <c r="D48" i="22"/>
  <c r="E66" i="22" s="1"/>
  <c r="E83" i="22" s="1"/>
  <c r="E48" i="22"/>
  <c r="F48" i="22"/>
  <c r="G48" i="22"/>
  <c r="H48" i="22"/>
  <c r="I48" i="22"/>
  <c r="J48" i="22"/>
  <c r="K48" i="22"/>
  <c r="L48" i="22"/>
  <c r="M48" i="22"/>
  <c r="M66" i="22" s="1"/>
  <c r="M83" i="22" s="1"/>
  <c r="D49" i="22"/>
  <c r="E67" i="22" s="1"/>
  <c r="E84" i="22" s="1"/>
  <c r="E49" i="22"/>
  <c r="F49" i="22"/>
  <c r="G49" i="22"/>
  <c r="H49" i="22"/>
  <c r="I67" i="22" s="1"/>
  <c r="I84" i="22" s="1"/>
  <c r="I49" i="22"/>
  <c r="J49" i="22"/>
  <c r="K49" i="22"/>
  <c r="L49" i="22"/>
  <c r="M49" i="22"/>
  <c r="D50" i="22"/>
  <c r="E50" i="22"/>
  <c r="F50" i="22"/>
  <c r="G50" i="22"/>
  <c r="H50" i="22"/>
  <c r="I68" i="22" s="1"/>
  <c r="I85" i="22" s="1"/>
  <c r="I50" i="22"/>
  <c r="J50" i="22"/>
  <c r="K50" i="22"/>
  <c r="L50" i="22"/>
  <c r="M50" i="22"/>
  <c r="D51" i="22"/>
  <c r="E51" i="22"/>
  <c r="F51" i="22"/>
  <c r="G51" i="22"/>
  <c r="H51" i="22"/>
  <c r="I51" i="22"/>
  <c r="J51" i="22"/>
  <c r="K51" i="22"/>
  <c r="L51" i="22"/>
  <c r="M51" i="22"/>
  <c r="M68" i="22" s="1"/>
  <c r="M85" i="22" s="1"/>
  <c r="D52" i="22"/>
  <c r="E52" i="22"/>
  <c r="F52" i="22"/>
  <c r="G70" i="22" s="1"/>
  <c r="G87" i="22" s="1"/>
  <c r="G52" i="22"/>
  <c r="H70" i="22" s="1"/>
  <c r="H87" i="22" s="1"/>
  <c r="H52" i="22"/>
  <c r="I52" i="22"/>
  <c r="J52" i="22"/>
  <c r="K52" i="22"/>
  <c r="L52" i="22"/>
  <c r="M52" i="22"/>
  <c r="M69" i="22" s="1"/>
  <c r="M86" i="22" s="1"/>
  <c r="D53" i="22"/>
  <c r="D70" i="22" s="1"/>
  <c r="D87" i="22" s="1"/>
  <c r="E53" i="22"/>
  <c r="F53" i="22"/>
  <c r="G71" i="22" s="1"/>
  <c r="G88" i="22" s="1"/>
  <c r="G53" i="22"/>
  <c r="H53" i="22"/>
  <c r="I53" i="22"/>
  <c r="J53" i="22"/>
  <c r="K71" i="22" s="1"/>
  <c r="K88" i="22" s="1"/>
  <c r="K53" i="22"/>
  <c r="L53" i="22"/>
  <c r="M53" i="22"/>
  <c r="M70" i="22" s="1"/>
  <c r="M87" i="22" s="1"/>
  <c r="D54" i="22"/>
  <c r="D71" i="22" s="1"/>
  <c r="D88" i="22" s="1"/>
  <c r="E54" i="22"/>
  <c r="E71" i="22" s="1"/>
  <c r="E88" i="22" s="1"/>
  <c r="F54" i="22"/>
  <c r="G54" i="22"/>
  <c r="H54" i="22"/>
  <c r="I54" i="22"/>
  <c r="J54" i="22"/>
  <c r="K54" i="22"/>
  <c r="L54" i="22"/>
  <c r="M54" i="22"/>
  <c r="M71" i="22" s="1"/>
  <c r="M88" i="22" s="1"/>
  <c r="D55" i="22"/>
  <c r="D72" i="22" s="1"/>
  <c r="D89" i="22" s="1"/>
  <c r="E55" i="22"/>
  <c r="E72" i="22" s="1"/>
  <c r="E89" i="22" s="1"/>
  <c r="F55" i="22"/>
  <c r="G55" i="22"/>
  <c r="H55" i="22"/>
  <c r="I55" i="22"/>
  <c r="J72" i="22" s="1"/>
  <c r="J89" i="22" s="1"/>
  <c r="J55" i="22"/>
  <c r="K55" i="22"/>
  <c r="L55" i="22"/>
  <c r="M55" i="22"/>
  <c r="M72" i="22" s="1"/>
  <c r="M89" i="22" s="1"/>
  <c r="C43" i="22"/>
  <c r="C44" i="22"/>
  <c r="C45" i="22"/>
  <c r="C46" i="22"/>
  <c r="C47" i="22"/>
  <c r="C48" i="22"/>
  <c r="C49" i="22"/>
  <c r="C50" i="22"/>
  <c r="C51" i="22"/>
  <c r="C52" i="22"/>
  <c r="C69" i="22" s="1"/>
  <c r="C86" i="22" s="1"/>
  <c r="C53" i="22"/>
  <c r="C70" i="22" s="1"/>
  <c r="C87" i="22" s="1"/>
  <c r="C54" i="22"/>
  <c r="C71" i="22" s="1"/>
  <c r="C88" i="22" s="1"/>
  <c r="C55" i="22"/>
  <c r="C72" i="22" s="1"/>
  <c r="C89" i="22" s="1"/>
  <c r="C42" i="22"/>
  <c r="M43" i="31"/>
  <c r="M56" i="31" s="1"/>
  <c r="M69" i="31" s="1"/>
  <c r="L43" i="31"/>
  <c r="K43" i="31"/>
  <c r="J43" i="31"/>
  <c r="K56" i="31" s="1"/>
  <c r="K69" i="31" s="1"/>
  <c r="I43" i="31"/>
  <c r="J56" i="31" s="1"/>
  <c r="J69" i="31" s="1"/>
  <c r="H43" i="31"/>
  <c r="G43" i="31"/>
  <c r="G56" i="31" s="1"/>
  <c r="G69" i="31" s="1"/>
  <c r="F43" i="31"/>
  <c r="F56" i="31" s="1"/>
  <c r="F69" i="31" s="1"/>
  <c r="E43" i="31"/>
  <c r="E56" i="31" s="1"/>
  <c r="E69" i="31" s="1"/>
  <c r="D43" i="31"/>
  <c r="D56" i="31" s="1"/>
  <c r="D69" i="31" s="1"/>
  <c r="C43" i="31"/>
  <c r="C56" i="31" s="1"/>
  <c r="C69" i="31" s="1"/>
  <c r="M42" i="31"/>
  <c r="L42" i="31"/>
  <c r="K42" i="31"/>
  <c r="J42" i="31"/>
  <c r="I42" i="31"/>
  <c r="H42" i="31"/>
  <c r="G42" i="31"/>
  <c r="F42" i="31"/>
  <c r="F55" i="31" s="1"/>
  <c r="F68" i="31" s="1"/>
  <c r="E42" i="31"/>
  <c r="E55" i="31" s="1"/>
  <c r="E68" i="31" s="1"/>
  <c r="D42" i="31"/>
  <c r="D55" i="31" s="1"/>
  <c r="D68" i="31" s="1"/>
  <c r="C42" i="31"/>
  <c r="C55" i="31" s="1"/>
  <c r="C68" i="31" s="1"/>
  <c r="M41" i="31"/>
  <c r="L41" i="31"/>
  <c r="K41" i="31"/>
  <c r="J41" i="31"/>
  <c r="I41" i="31"/>
  <c r="H41" i="31"/>
  <c r="G41" i="31"/>
  <c r="F41" i="31"/>
  <c r="E41" i="31"/>
  <c r="D41" i="31"/>
  <c r="D54" i="31" s="1"/>
  <c r="D67" i="31" s="1"/>
  <c r="C41" i="31"/>
  <c r="C54" i="31" s="1"/>
  <c r="C67" i="31" s="1"/>
  <c r="M40" i="31"/>
  <c r="L40" i="31"/>
  <c r="K40" i="31"/>
  <c r="J40" i="31"/>
  <c r="I40" i="31"/>
  <c r="H40" i="31"/>
  <c r="G40" i="31"/>
  <c r="F40" i="31"/>
  <c r="E40" i="31"/>
  <c r="D40" i="31"/>
  <c r="C40" i="31"/>
  <c r="C53" i="31" s="1"/>
  <c r="C66" i="31" s="1"/>
  <c r="M39" i="31"/>
  <c r="M53" i="31" s="1"/>
  <c r="M66" i="31" s="1"/>
  <c r="L39" i="31"/>
  <c r="K39" i="31"/>
  <c r="L53" i="31" s="1"/>
  <c r="L66" i="31" s="1"/>
  <c r="J39" i="31"/>
  <c r="I39" i="31"/>
  <c r="H39" i="31"/>
  <c r="G39" i="31"/>
  <c r="F39" i="31"/>
  <c r="E39" i="31"/>
  <c r="D39" i="31"/>
  <c r="C39" i="31"/>
  <c r="M38" i="31"/>
  <c r="L38" i="31"/>
  <c r="K38" i="31"/>
  <c r="J38" i="31"/>
  <c r="I38" i="31"/>
  <c r="H38" i="31"/>
  <c r="I52" i="31" s="1"/>
  <c r="I65" i="31" s="1"/>
  <c r="G38" i="31"/>
  <c r="F38" i="31"/>
  <c r="E38" i="31"/>
  <c r="D38" i="31"/>
  <c r="C38" i="31"/>
  <c r="M37" i="31"/>
  <c r="L37" i="31"/>
  <c r="K37" i="31"/>
  <c r="J37" i="31"/>
  <c r="I37" i="31"/>
  <c r="H37" i="31"/>
  <c r="G37" i="31"/>
  <c r="F37" i="31"/>
  <c r="E37" i="31"/>
  <c r="F51" i="31" s="1"/>
  <c r="F64" i="31" s="1"/>
  <c r="D37" i="31"/>
  <c r="C37" i="31"/>
  <c r="C51" i="31" s="1"/>
  <c r="C64" i="31" s="1"/>
  <c r="M36" i="31"/>
  <c r="L36" i="31"/>
  <c r="K36" i="31"/>
  <c r="J36" i="31"/>
  <c r="I36" i="31"/>
  <c r="H36" i="31"/>
  <c r="G36" i="31"/>
  <c r="F36" i="31"/>
  <c r="E36" i="31"/>
  <c r="D36" i="31"/>
  <c r="C36" i="31"/>
  <c r="M35" i="31"/>
  <c r="M49" i="31" s="1"/>
  <c r="M62" i="31" s="1"/>
  <c r="L35" i="31"/>
  <c r="K35" i="31"/>
  <c r="J35" i="31"/>
  <c r="I35" i="31"/>
  <c r="H35" i="31"/>
  <c r="G35" i="31"/>
  <c r="F35" i="31"/>
  <c r="E35" i="31"/>
  <c r="D35" i="31"/>
  <c r="C35" i="31"/>
  <c r="M34" i="31"/>
  <c r="L34" i="31"/>
  <c r="K34" i="31"/>
  <c r="J34" i="31"/>
  <c r="I34" i="31"/>
  <c r="H34" i="31"/>
  <c r="G34" i="31"/>
  <c r="F34" i="31"/>
  <c r="E34" i="31"/>
  <c r="D34" i="31"/>
  <c r="C34" i="31"/>
  <c r="D34" i="29"/>
  <c r="E34" i="29"/>
  <c r="F34" i="29"/>
  <c r="G34" i="29"/>
  <c r="H34" i="29"/>
  <c r="I34" i="29"/>
  <c r="J34" i="29"/>
  <c r="K34" i="29"/>
  <c r="L34" i="29"/>
  <c r="M34" i="29"/>
  <c r="D35" i="29"/>
  <c r="E35" i="29"/>
  <c r="F35" i="29"/>
  <c r="G35" i="29"/>
  <c r="H35" i="29"/>
  <c r="I35" i="29"/>
  <c r="J35" i="29"/>
  <c r="K49" i="29" s="1"/>
  <c r="K62" i="29" s="1"/>
  <c r="K35" i="29"/>
  <c r="L35" i="29"/>
  <c r="M35" i="29"/>
  <c r="M49" i="29" s="1"/>
  <c r="M62" i="29" s="1"/>
  <c r="D36" i="29"/>
  <c r="E50" i="29" s="1"/>
  <c r="E63" i="29" s="1"/>
  <c r="E36" i="29"/>
  <c r="F36" i="29"/>
  <c r="G36" i="29"/>
  <c r="H36" i="29"/>
  <c r="I36" i="29"/>
  <c r="J36" i="29"/>
  <c r="K36" i="29"/>
  <c r="L36" i="29"/>
  <c r="M36" i="29"/>
  <c r="M50" i="29" s="1"/>
  <c r="M63" i="29" s="1"/>
  <c r="D37" i="29"/>
  <c r="E51" i="29" s="1"/>
  <c r="E64" i="29" s="1"/>
  <c r="E37" i="29"/>
  <c r="F37" i="29"/>
  <c r="G37" i="29"/>
  <c r="H37" i="29"/>
  <c r="I51" i="29" s="1"/>
  <c r="I64" i="29" s="1"/>
  <c r="I37" i="29"/>
  <c r="J37" i="29"/>
  <c r="K37" i="29"/>
  <c r="L37" i="29"/>
  <c r="M37" i="29"/>
  <c r="D38" i="29"/>
  <c r="E38" i="29"/>
  <c r="F38" i="29"/>
  <c r="G38" i="29"/>
  <c r="H38" i="29"/>
  <c r="I52" i="29" s="1"/>
  <c r="I65" i="29" s="1"/>
  <c r="I38" i="29"/>
  <c r="J38" i="29"/>
  <c r="K38" i="29"/>
  <c r="L38" i="29"/>
  <c r="M38" i="29"/>
  <c r="D39" i="29"/>
  <c r="E39" i="29"/>
  <c r="F39" i="29"/>
  <c r="G39" i="29"/>
  <c r="H39" i="29"/>
  <c r="I39" i="29"/>
  <c r="J39" i="29"/>
  <c r="K39" i="29"/>
  <c r="L39" i="29"/>
  <c r="M39" i="29"/>
  <c r="M53" i="29" s="1"/>
  <c r="M66" i="29" s="1"/>
  <c r="D40" i="29"/>
  <c r="E40" i="29"/>
  <c r="F40" i="29"/>
  <c r="G54" i="29" s="1"/>
  <c r="G67" i="29" s="1"/>
  <c r="G40" i="29"/>
  <c r="H40" i="29"/>
  <c r="I40" i="29"/>
  <c r="J40" i="29"/>
  <c r="K40" i="29"/>
  <c r="L40" i="29"/>
  <c r="M40" i="29"/>
  <c r="D41" i="29"/>
  <c r="E41" i="29"/>
  <c r="F41" i="29"/>
  <c r="G55" i="29" s="1"/>
  <c r="G68" i="29" s="1"/>
  <c r="G41" i="29"/>
  <c r="H41" i="29"/>
  <c r="I41" i="29"/>
  <c r="J41" i="29"/>
  <c r="K55" i="29" s="1"/>
  <c r="K68" i="29" s="1"/>
  <c r="K41" i="29"/>
  <c r="L41" i="29"/>
  <c r="M41" i="29"/>
  <c r="D42" i="29"/>
  <c r="D55" i="29" s="1"/>
  <c r="D68" i="29" s="1"/>
  <c r="E42" i="29"/>
  <c r="E55" i="29" s="1"/>
  <c r="E68" i="29" s="1"/>
  <c r="F42" i="29"/>
  <c r="G42" i="29"/>
  <c r="H42" i="29"/>
  <c r="I42" i="29"/>
  <c r="J42" i="29"/>
  <c r="K42" i="29"/>
  <c r="L42" i="29"/>
  <c r="M42" i="29"/>
  <c r="D43" i="29"/>
  <c r="D56" i="29" s="1"/>
  <c r="D69" i="29" s="1"/>
  <c r="E43" i="29"/>
  <c r="E56" i="29" s="1"/>
  <c r="E69" i="29" s="1"/>
  <c r="F43" i="29"/>
  <c r="F56" i="29" s="1"/>
  <c r="F69" i="29" s="1"/>
  <c r="G43" i="29"/>
  <c r="H43" i="29"/>
  <c r="I43" i="29"/>
  <c r="J56" i="29" s="1"/>
  <c r="J69" i="29" s="1"/>
  <c r="J43" i="29"/>
  <c r="K43" i="29"/>
  <c r="L43" i="29"/>
  <c r="M43" i="29"/>
  <c r="M56" i="29" s="1"/>
  <c r="M69" i="29" s="1"/>
  <c r="C35" i="29"/>
  <c r="C36" i="29"/>
  <c r="C37" i="29"/>
  <c r="C38" i="29"/>
  <c r="C39" i="29"/>
  <c r="C40" i="29"/>
  <c r="C41" i="29"/>
  <c r="C54" i="29" s="1"/>
  <c r="C67" i="29" s="1"/>
  <c r="C42" i="29"/>
  <c r="C55" i="29" s="1"/>
  <c r="C68" i="29" s="1"/>
  <c r="C43" i="29"/>
  <c r="C56" i="29" s="1"/>
  <c r="C69" i="29" s="1"/>
  <c r="C34" i="29"/>
  <c r="W43" i="30"/>
  <c r="W56" i="30" s="1"/>
  <c r="W69" i="30" s="1"/>
  <c r="V43" i="30"/>
  <c r="U43" i="30"/>
  <c r="V56" i="30" s="1"/>
  <c r="V69" i="30" s="1"/>
  <c r="T43" i="30"/>
  <c r="U56" i="30" s="1"/>
  <c r="U69" i="30" s="1"/>
  <c r="S43" i="30"/>
  <c r="T56" i="30" s="1"/>
  <c r="T69" i="30" s="1"/>
  <c r="R43" i="30"/>
  <c r="Q43" i="30"/>
  <c r="Q56" i="30" s="1"/>
  <c r="Q69" i="30" s="1"/>
  <c r="P43" i="30"/>
  <c r="P56" i="30" s="1"/>
  <c r="P69" i="30" s="1"/>
  <c r="O43" i="30"/>
  <c r="O56" i="30" s="1"/>
  <c r="O69" i="30" s="1"/>
  <c r="N43" i="30"/>
  <c r="N56" i="30" s="1"/>
  <c r="N69" i="30" s="1"/>
  <c r="M43" i="30"/>
  <c r="M56" i="30" s="1"/>
  <c r="M69" i="30" s="1"/>
  <c r="L43" i="30"/>
  <c r="L56" i="30" s="1"/>
  <c r="L69" i="30" s="1"/>
  <c r="K43" i="30"/>
  <c r="K56" i="30" s="1"/>
  <c r="K69" i="30" s="1"/>
  <c r="J43" i="30"/>
  <c r="J56" i="30" s="1"/>
  <c r="J69" i="30" s="1"/>
  <c r="I43" i="30"/>
  <c r="I56" i="30" s="1"/>
  <c r="I69" i="30" s="1"/>
  <c r="H43" i="30"/>
  <c r="H56" i="30" s="1"/>
  <c r="H69" i="30" s="1"/>
  <c r="G43" i="30"/>
  <c r="F43" i="30"/>
  <c r="G56" i="30" s="1"/>
  <c r="G69" i="30" s="1"/>
  <c r="E43" i="30"/>
  <c r="F56" i="30" s="1"/>
  <c r="F69" i="30" s="1"/>
  <c r="D43" i="30"/>
  <c r="C43" i="30"/>
  <c r="W42" i="30"/>
  <c r="W55" i="30" s="1"/>
  <c r="W68" i="30" s="1"/>
  <c r="V42" i="30"/>
  <c r="U42" i="30"/>
  <c r="T42" i="30"/>
  <c r="S42" i="30"/>
  <c r="R42" i="30"/>
  <c r="Q42" i="30"/>
  <c r="Q55" i="30" s="1"/>
  <c r="Q68" i="30" s="1"/>
  <c r="P42" i="30"/>
  <c r="P55" i="30" s="1"/>
  <c r="P68" i="30" s="1"/>
  <c r="O42" i="30"/>
  <c r="O55" i="30" s="1"/>
  <c r="O68" i="30" s="1"/>
  <c r="N42" i="30"/>
  <c r="N55" i="30" s="1"/>
  <c r="N68" i="30" s="1"/>
  <c r="M42" i="30"/>
  <c r="M55" i="30" s="1"/>
  <c r="M68" i="30" s="1"/>
  <c r="L42" i="30"/>
  <c r="L55" i="30" s="1"/>
  <c r="L68" i="30" s="1"/>
  <c r="K42" i="30"/>
  <c r="K55" i="30" s="1"/>
  <c r="K68" i="30" s="1"/>
  <c r="J42" i="30"/>
  <c r="J55" i="30" s="1"/>
  <c r="J68" i="30" s="1"/>
  <c r="I42" i="30"/>
  <c r="I55" i="30" s="1"/>
  <c r="I68" i="30" s="1"/>
  <c r="H42" i="30"/>
  <c r="G42" i="30"/>
  <c r="F42" i="30"/>
  <c r="E42" i="30"/>
  <c r="D42" i="30"/>
  <c r="C42" i="30"/>
  <c r="W41" i="30"/>
  <c r="W54" i="30" s="1"/>
  <c r="W67" i="30" s="1"/>
  <c r="V41" i="30"/>
  <c r="U41" i="30"/>
  <c r="T41" i="30"/>
  <c r="S41" i="30"/>
  <c r="T55" i="30" s="1"/>
  <c r="T68" i="30" s="1"/>
  <c r="R41" i="30"/>
  <c r="Q41" i="30"/>
  <c r="P41" i="30"/>
  <c r="P54" i="30" s="1"/>
  <c r="P67" i="30" s="1"/>
  <c r="O41" i="30"/>
  <c r="O54" i="30" s="1"/>
  <c r="O67" i="30" s="1"/>
  <c r="N41" i="30"/>
  <c r="N54" i="30" s="1"/>
  <c r="N67" i="30" s="1"/>
  <c r="M41" i="30"/>
  <c r="M54" i="30" s="1"/>
  <c r="M67" i="30" s="1"/>
  <c r="L41" i="30"/>
  <c r="L54" i="30" s="1"/>
  <c r="L67" i="30" s="1"/>
  <c r="K41" i="30"/>
  <c r="K54" i="30" s="1"/>
  <c r="K67" i="30" s="1"/>
  <c r="J41" i="30"/>
  <c r="J54" i="30" s="1"/>
  <c r="J67" i="30" s="1"/>
  <c r="I41" i="30"/>
  <c r="H41" i="30"/>
  <c r="G41" i="30"/>
  <c r="F41" i="30"/>
  <c r="E41" i="30"/>
  <c r="F55" i="30" s="1"/>
  <c r="F68" i="30" s="1"/>
  <c r="D41" i="30"/>
  <c r="C41" i="30"/>
  <c r="W40" i="30"/>
  <c r="W53" i="30" s="1"/>
  <c r="W66" i="30" s="1"/>
  <c r="V40" i="30"/>
  <c r="U40" i="30"/>
  <c r="T40" i="30"/>
  <c r="S40" i="30"/>
  <c r="R40" i="30"/>
  <c r="Q40" i="30"/>
  <c r="P40" i="30"/>
  <c r="O40" i="30"/>
  <c r="O53" i="30" s="1"/>
  <c r="O66" i="30" s="1"/>
  <c r="N40" i="30"/>
  <c r="N53" i="30" s="1"/>
  <c r="N66" i="30" s="1"/>
  <c r="M40" i="30"/>
  <c r="M53" i="30" s="1"/>
  <c r="M66" i="30" s="1"/>
  <c r="L40" i="30"/>
  <c r="L53" i="30" s="1"/>
  <c r="L66" i="30" s="1"/>
  <c r="K40" i="30"/>
  <c r="K53" i="30" s="1"/>
  <c r="K66" i="30" s="1"/>
  <c r="J40" i="30"/>
  <c r="J53" i="30" s="1"/>
  <c r="J66" i="30" s="1"/>
  <c r="I40" i="30"/>
  <c r="H40" i="30"/>
  <c r="I54" i="30" s="1"/>
  <c r="I67" i="30" s="1"/>
  <c r="G40" i="30"/>
  <c r="F40" i="30"/>
  <c r="E40" i="30"/>
  <c r="D40" i="30"/>
  <c r="C40" i="30"/>
  <c r="W39" i="30"/>
  <c r="V39" i="30"/>
  <c r="U39" i="30"/>
  <c r="T39" i="30"/>
  <c r="S39" i="30"/>
  <c r="T53" i="30" s="1"/>
  <c r="T66" i="30" s="1"/>
  <c r="R39" i="30"/>
  <c r="Q39" i="30"/>
  <c r="P39" i="30"/>
  <c r="Q53" i="30" s="1"/>
  <c r="Q66" i="30" s="1"/>
  <c r="O39" i="30"/>
  <c r="O52" i="30" s="1"/>
  <c r="O65" i="30" s="1"/>
  <c r="N39" i="30"/>
  <c r="N52" i="30" s="1"/>
  <c r="N65" i="30" s="1"/>
  <c r="M39" i="30"/>
  <c r="M52" i="30" s="1"/>
  <c r="M65" i="30" s="1"/>
  <c r="L39" i="30"/>
  <c r="L52" i="30" s="1"/>
  <c r="L65" i="30" s="1"/>
  <c r="K39" i="30"/>
  <c r="K52" i="30" s="1"/>
  <c r="K65" i="30" s="1"/>
  <c r="J39" i="30"/>
  <c r="I39" i="30"/>
  <c r="H39" i="30"/>
  <c r="G39" i="30"/>
  <c r="F39" i="30"/>
  <c r="E39" i="30"/>
  <c r="F53" i="30" s="1"/>
  <c r="F66" i="30" s="1"/>
  <c r="D39" i="30"/>
  <c r="C39" i="30"/>
  <c r="W38" i="30"/>
  <c r="W52" i="30" s="1"/>
  <c r="W65" i="30" s="1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J52" i="30" s="1"/>
  <c r="J65" i="30" s="1"/>
  <c r="H38" i="30"/>
  <c r="I52" i="30" s="1"/>
  <c r="I65" i="30" s="1"/>
  <c r="G38" i="30"/>
  <c r="F38" i="30"/>
  <c r="E38" i="30"/>
  <c r="D38" i="30"/>
  <c r="C38" i="30"/>
  <c r="W37" i="30"/>
  <c r="V37" i="30"/>
  <c r="U37" i="30"/>
  <c r="T37" i="30"/>
  <c r="S37" i="30"/>
  <c r="T51" i="30" s="1"/>
  <c r="T64" i="30" s="1"/>
  <c r="R37" i="30"/>
  <c r="Q37" i="30"/>
  <c r="P37" i="30"/>
  <c r="Q51" i="30" s="1"/>
  <c r="Q64" i="30" s="1"/>
  <c r="O37" i="30"/>
  <c r="P51" i="30" s="1"/>
  <c r="P64" i="30" s="1"/>
  <c r="N37" i="30"/>
  <c r="M37" i="30"/>
  <c r="L37" i="30"/>
  <c r="K37" i="30"/>
  <c r="J37" i="30"/>
  <c r="I37" i="30"/>
  <c r="H37" i="30"/>
  <c r="G37" i="30"/>
  <c r="F37" i="30"/>
  <c r="E37" i="30"/>
  <c r="F51" i="30" s="1"/>
  <c r="F64" i="30" s="1"/>
  <c r="D37" i="30"/>
  <c r="C37" i="30"/>
  <c r="W36" i="30"/>
  <c r="W50" i="30" s="1"/>
  <c r="W63" i="30" s="1"/>
  <c r="V36" i="30"/>
  <c r="U36" i="30"/>
  <c r="T36" i="30"/>
  <c r="S36" i="30"/>
  <c r="R36" i="30"/>
  <c r="Q36" i="30"/>
  <c r="P36" i="30"/>
  <c r="O36" i="30"/>
  <c r="N36" i="30"/>
  <c r="M36" i="30"/>
  <c r="L36" i="30"/>
  <c r="M50" i="30" s="1"/>
  <c r="M63" i="30" s="1"/>
  <c r="K36" i="30"/>
  <c r="J36" i="30"/>
  <c r="I36" i="30"/>
  <c r="J50" i="30" s="1"/>
  <c r="J63" i="30" s="1"/>
  <c r="H36" i="30"/>
  <c r="I50" i="30" s="1"/>
  <c r="I63" i="30" s="1"/>
  <c r="G36" i="30"/>
  <c r="F36" i="30"/>
  <c r="E36" i="30"/>
  <c r="D36" i="30"/>
  <c r="C36" i="30"/>
  <c r="W35" i="30"/>
  <c r="V35" i="30"/>
  <c r="U35" i="30"/>
  <c r="T35" i="30"/>
  <c r="S35" i="30"/>
  <c r="T49" i="30" s="1"/>
  <c r="T62" i="30" s="1"/>
  <c r="R35" i="30"/>
  <c r="Q35" i="30"/>
  <c r="P35" i="30"/>
  <c r="Q49" i="30" s="1"/>
  <c r="Q62" i="30" s="1"/>
  <c r="O35" i="30"/>
  <c r="P49" i="30" s="1"/>
  <c r="P62" i="30" s="1"/>
  <c r="N35" i="30"/>
  <c r="M35" i="30"/>
  <c r="L35" i="30"/>
  <c r="K35" i="30"/>
  <c r="J35" i="30"/>
  <c r="I35" i="30"/>
  <c r="H35" i="30"/>
  <c r="G35" i="30"/>
  <c r="F35" i="30"/>
  <c r="E35" i="30"/>
  <c r="F49" i="30" s="1"/>
  <c r="F62" i="30" s="1"/>
  <c r="D35" i="30"/>
  <c r="C35" i="30"/>
  <c r="W34" i="30"/>
  <c r="V34" i="30"/>
  <c r="U34" i="30"/>
  <c r="T34" i="30"/>
  <c r="S34" i="30"/>
  <c r="R34" i="30"/>
  <c r="Q34" i="30"/>
  <c r="P34" i="30"/>
  <c r="Q47" i="30" s="1"/>
  <c r="Q60" i="30" s="1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D34" i="28"/>
  <c r="E34" i="28"/>
  <c r="F34" i="28"/>
  <c r="G34" i="28"/>
  <c r="H34" i="28"/>
  <c r="I34" i="28"/>
  <c r="J34" i="28"/>
  <c r="K34" i="28"/>
  <c r="L34" i="28"/>
  <c r="M34" i="28"/>
  <c r="N34" i="28"/>
  <c r="O47" i="28" s="1"/>
  <c r="O60" i="28" s="1"/>
  <c r="O34" i="28"/>
  <c r="P34" i="28"/>
  <c r="Q34" i="28"/>
  <c r="R47" i="28" s="1"/>
  <c r="R60" i="28" s="1"/>
  <c r="R34" i="28"/>
  <c r="S34" i="28"/>
  <c r="T34" i="28"/>
  <c r="U34" i="28"/>
  <c r="V34" i="28"/>
  <c r="W34" i="28"/>
  <c r="D35" i="28"/>
  <c r="E35" i="28"/>
  <c r="F35" i="28"/>
  <c r="G35" i="28"/>
  <c r="H35" i="28"/>
  <c r="I49" i="28" s="1"/>
  <c r="I62" i="28" s="1"/>
  <c r="I35" i="28"/>
  <c r="J35" i="28"/>
  <c r="K35" i="28"/>
  <c r="L35" i="28"/>
  <c r="M35" i="28"/>
  <c r="N35" i="28"/>
  <c r="O35" i="28"/>
  <c r="P35" i="28"/>
  <c r="Q35" i="28"/>
  <c r="R35" i="28"/>
  <c r="S35" i="28"/>
  <c r="T35" i="28"/>
  <c r="U35" i="28"/>
  <c r="V35" i="28"/>
  <c r="W35" i="28"/>
  <c r="D36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W50" i="28" s="1"/>
  <c r="W63" i="28" s="1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Q39" i="28"/>
  <c r="R39" i="28"/>
  <c r="S39" i="28"/>
  <c r="T39" i="28"/>
  <c r="U39" i="28"/>
  <c r="V39" i="28"/>
  <c r="W39" i="28"/>
  <c r="W51" i="28" s="1"/>
  <c r="W64" i="28" s="1"/>
  <c r="D40" i="28"/>
  <c r="E40" i="28"/>
  <c r="F40" i="28"/>
  <c r="G40" i="28"/>
  <c r="H40" i="28"/>
  <c r="I40" i="28"/>
  <c r="J40" i="28"/>
  <c r="K40" i="28"/>
  <c r="L40" i="28"/>
  <c r="M40" i="28"/>
  <c r="N40" i="28"/>
  <c r="O40" i="28"/>
  <c r="P40" i="28"/>
  <c r="Q40" i="28"/>
  <c r="R40" i="28"/>
  <c r="S40" i="28"/>
  <c r="T40" i="28"/>
  <c r="U40" i="28"/>
  <c r="V40" i="28"/>
  <c r="V53" i="28" s="1"/>
  <c r="V66" i="28" s="1"/>
  <c r="W40" i="28"/>
  <c r="W53" i="28" s="1"/>
  <c r="W66" i="28" s="1"/>
  <c r="D41" i="28"/>
  <c r="E41" i="28"/>
  <c r="F41" i="28"/>
  <c r="G41" i="28"/>
  <c r="H41" i="28"/>
  <c r="I41" i="28"/>
  <c r="J41" i="28"/>
  <c r="K41" i="28"/>
  <c r="L41" i="28"/>
  <c r="L54" i="28" s="1"/>
  <c r="L67" i="28" s="1"/>
  <c r="M41" i="28"/>
  <c r="M54" i="28" s="1"/>
  <c r="M67" i="28" s="1"/>
  <c r="N41" i="28"/>
  <c r="N54" i="28" s="1"/>
  <c r="N67" i="28" s="1"/>
  <c r="O41" i="28"/>
  <c r="P41" i="28"/>
  <c r="Q41" i="28"/>
  <c r="R41" i="28"/>
  <c r="S41" i="28"/>
  <c r="T41" i="28"/>
  <c r="U41" i="28"/>
  <c r="V41" i="28"/>
  <c r="V54" i="28" s="1"/>
  <c r="V67" i="28" s="1"/>
  <c r="W41" i="28"/>
  <c r="W54" i="28" s="1"/>
  <c r="W67" i="28" s="1"/>
  <c r="D42" i="28"/>
  <c r="E42" i="28"/>
  <c r="F42" i="28"/>
  <c r="G42" i="28"/>
  <c r="H42" i="28"/>
  <c r="I42" i="28"/>
  <c r="I55" i="28" s="1"/>
  <c r="I68" i="28" s="1"/>
  <c r="J42" i="28"/>
  <c r="J55" i="28" s="1"/>
  <c r="J68" i="28" s="1"/>
  <c r="K42" i="28"/>
  <c r="K55" i="28" s="1"/>
  <c r="K68" i="28" s="1"/>
  <c r="L42" i="28"/>
  <c r="L55" i="28" s="1"/>
  <c r="L68" i="28" s="1"/>
  <c r="M42" i="28"/>
  <c r="M55" i="28" s="1"/>
  <c r="M68" i="28" s="1"/>
  <c r="N42" i="28"/>
  <c r="N55" i="28" s="1"/>
  <c r="N68" i="28" s="1"/>
  <c r="O42" i="28"/>
  <c r="O55" i="28" s="1"/>
  <c r="O68" i="28" s="1"/>
  <c r="P42" i="28"/>
  <c r="P55" i="28" s="1"/>
  <c r="P68" i="28" s="1"/>
  <c r="Q42" i="28"/>
  <c r="Q55" i="28" s="1"/>
  <c r="Q68" i="28" s="1"/>
  <c r="R42" i="28"/>
  <c r="S42" i="28"/>
  <c r="T42" i="28"/>
  <c r="U42" i="28"/>
  <c r="V42" i="28"/>
  <c r="V55" i="28" s="1"/>
  <c r="V68" i="28" s="1"/>
  <c r="W42" i="28"/>
  <c r="W55" i="28" s="1"/>
  <c r="W68" i="28" s="1"/>
  <c r="D43" i="28"/>
  <c r="E43" i="28"/>
  <c r="F56" i="28" s="1"/>
  <c r="F69" i="28" s="1"/>
  <c r="F43" i="28"/>
  <c r="G43" i="28"/>
  <c r="G56" i="28" s="1"/>
  <c r="G69" i="28" s="1"/>
  <c r="H43" i="28"/>
  <c r="H56" i="28" s="1"/>
  <c r="H69" i="28" s="1"/>
  <c r="I43" i="28"/>
  <c r="I56" i="28" s="1"/>
  <c r="I69" i="28" s="1"/>
  <c r="J43" i="28"/>
  <c r="J56" i="28" s="1"/>
  <c r="J69" i="28" s="1"/>
  <c r="K43" i="28"/>
  <c r="K56" i="28" s="1"/>
  <c r="K69" i="28" s="1"/>
  <c r="L43" i="28"/>
  <c r="L56" i="28" s="1"/>
  <c r="L69" i="28" s="1"/>
  <c r="M43" i="28"/>
  <c r="M56" i="28" s="1"/>
  <c r="M69" i="28" s="1"/>
  <c r="N43" i="28"/>
  <c r="N56" i="28" s="1"/>
  <c r="N69" i="28" s="1"/>
  <c r="O43" i="28"/>
  <c r="O56" i="28" s="1"/>
  <c r="O69" i="28" s="1"/>
  <c r="P43" i="28"/>
  <c r="P56" i="28" s="1"/>
  <c r="P69" i="28" s="1"/>
  <c r="Q43" i="28"/>
  <c r="Q56" i="28" s="1"/>
  <c r="Q69" i="28" s="1"/>
  <c r="R43" i="28"/>
  <c r="R56" i="28" s="1"/>
  <c r="R69" i="28" s="1"/>
  <c r="S43" i="28"/>
  <c r="S56" i="28" s="1"/>
  <c r="S69" i="28" s="1"/>
  <c r="T43" i="28"/>
  <c r="U43" i="28"/>
  <c r="V43" i="28"/>
  <c r="V56" i="28" s="1"/>
  <c r="V69" i="28" s="1"/>
  <c r="W43" i="28"/>
  <c r="W56" i="28" s="1"/>
  <c r="W69" i="28" s="1"/>
  <c r="C35" i="28"/>
  <c r="C36" i="28"/>
  <c r="C37" i="28"/>
  <c r="C38" i="28"/>
  <c r="C39" i="28"/>
  <c r="C40" i="28"/>
  <c r="C41" i="28"/>
  <c r="C42" i="28"/>
  <c r="C43" i="28"/>
  <c r="C34" i="28"/>
  <c r="M55" i="27"/>
  <c r="M72" i="27" s="1"/>
  <c r="M89" i="27" s="1"/>
  <c r="L55" i="27"/>
  <c r="L72" i="27" s="1"/>
  <c r="L89" i="27" s="1"/>
  <c r="K55" i="27"/>
  <c r="K72" i="27" s="1"/>
  <c r="K89" i="27" s="1"/>
  <c r="J55" i="27"/>
  <c r="I55" i="27"/>
  <c r="J72" i="27" s="1"/>
  <c r="J89" i="27" s="1"/>
  <c r="H55" i="27"/>
  <c r="G55" i="27"/>
  <c r="F55" i="27"/>
  <c r="F72" i="27" s="1"/>
  <c r="F89" i="27" s="1"/>
  <c r="E55" i="27"/>
  <c r="E72" i="27" s="1"/>
  <c r="E89" i="27" s="1"/>
  <c r="D55" i="27"/>
  <c r="D72" i="27" s="1"/>
  <c r="D89" i="27" s="1"/>
  <c r="C55" i="27"/>
  <c r="C72" i="27" s="1"/>
  <c r="C89" i="27" s="1"/>
  <c r="M54" i="27"/>
  <c r="M71" i="27" s="1"/>
  <c r="M88" i="27" s="1"/>
  <c r="L54" i="27"/>
  <c r="K54" i="27"/>
  <c r="J54" i="27"/>
  <c r="I54" i="27"/>
  <c r="H54" i="27"/>
  <c r="G54" i="27"/>
  <c r="G71" i="27" s="1"/>
  <c r="G88" i="27" s="1"/>
  <c r="F54" i="27"/>
  <c r="F71" i="27" s="1"/>
  <c r="F88" i="27" s="1"/>
  <c r="E54" i="27"/>
  <c r="E71" i="27" s="1"/>
  <c r="E88" i="27" s="1"/>
  <c r="D54" i="27"/>
  <c r="D71" i="27" s="1"/>
  <c r="D88" i="27" s="1"/>
  <c r="C54" i="27"/>
  <c r="C71" i="27" s="1"/>
  <c r="C88" i="27" s="1"/>
  <c r="M53" i="27"/>
  <c r="M70" i="27" s="1"/>
  <c r="M87" i="27" s="1"/>
  <c r="L53" i="27"/>
  <c r="K53" i="27"/>
  <c r="J53" i="27"/>
  <c r="I53" i="27"/>
  <c r="H53" i="27"/>
  <c r="G53" i="27"/>
  <c r="F53" i="27"/>
  <c r="F70" i="27" s="1"/>
  <c r="F87" i="27" s="1"/>
  <c r="E53" i="27"/>
  <c r="E70" i="27" s="1"/>
  <c r="E87" i="27" s="1"/>
  <c r="D53" i="27"/>
  <c r="D70" i="27" s="1"/>
  <c r="D87" i="27" s="1"/>
  <c r="C53" i="27"/>
  <c r="C70" i="27" s="1"/>
  <c r="C87" i="27" s="1"/>
  <c r="M52" i="27"/>
  <c r="L52" i="27"/>
  <c r="K52" i="27"/>
  <c r="J52" i="27"/>
  <c r="K70" i="27" s="1"/>
  <c r="I52" i="27"/>
  <c r="H52" i="27"/>
  <c r="G52" i="27"/>
  <c r="F52" i="27"/>
  <c r="F69" i="27" s="1"/>
  <c r="F86" i="27" s="1"/>
  <c r="E52" i="27"/>
  <c r="E69" i="27" s="1"/>
  <c r="E86" i="27" s="1"/>
  <c r="D52" i="27"/>
  <c r="D69" i="27" s="1"/>
  <c r="D86" i="27" s="1"/>
  <c r="C52" i="27"/>
  <c r="C69" i="27" s="1"/>
  <c r="C86" i="27" s="1"/>
  <c r="M51" i="27"/>
  <c r="L51" i="27"/>
  <c r="L69" i="27" s="1"/>
  <c r="K51" i="27"/>
  <c r="J51" i="27"/>
  <c r="I51" i="27"/>
  <c r="H51" i="27"/>
  <c r="G51" i="27"/>
  <c r="H69" i="27" s="1"/>
  <c r="H86" i="27" s="1"/>
  <c r="F51" i="27"/>
  <c r="E51" i="27"/>
  <c r="D51" i="27"/>
  <c r="D68" i="27" s="1"/>
  <c r="D85" i="27" s="1"/>
  <c r="C51" i="27"/>
  <c r="C68" i="27" s="1"/>
  <c r="C85" i="27" s="1"/>
  <c r="M50" i="27"/>
  <c r="L50" i="27"/>
  <c r="K50" i="27"/>
  <c r="J50" i="27"/>
  <c r="I50" i="27"/>
  <c r="H50" i="27"/>
  <c r="G50" i="27"/>
  <c r="F50" i="27"/>
  <c r="E50" i="27"/>
  <c r="D50" i="27"/>
  <c r="E68" i="27" s="1"/>
  <c r="E85" i="27" s="1"/>
  <c r="C50" i="27"/>
  <c r="M49" i="27"/>
  <c r="L49" i="27"/>
  <c r="K49" i="27"/>
  <c r="J49" i="27"/>
  <c r="I49" i="27"/>
  <c r="H49" i="27"/>
  <c r="G49" i="27"/>
  <c r="F49" i="27"/>
  <c r="E49" i="27"/>
  <c r="D49" i="27"/>
  <c r="C49" i="27"/>
  <c r="M48" i="27"/>
  <c r="M66" i="27" s="1"/>
  <c r="M83" i="27" s="1"/>
  <c r="L48" i="27"/>
  <c r="K48" i="27"/>
  <c r="J48" i="27"/>
  <c r="I48" i="27"/>
  <c r="H48" i="27"/>
  <c r="G48" i="27"/>
  <c r="F48" i="27"/>
  <c r="G66" i="27" s="1"/>
  <c r="G83" i="27" s="1"/>
  <c r="E48" i="27"/>
  <c r="D48" i="27"/>
  <c r="C48" i="27"/>
  <c r="M47" i="27"/>
  <c r="M65" i="27" s="1"/>
  <c r="M82" i="27" s="1"/>
  <c r="L47" i="27"/>
  <c r="K47" i="27"/>
  <c r="J47" i="27"/>
  <c r="I47" i="27"/>
  <c r="J65" i="27" s="1"/>
  <c r="J82" i="27" s="1"/>
  <c r="H47" i="27"/>
  <c r="G47" i="27"/>
  <c r="F47" i="27"/>
  <c r="E47" i="27"/>
  <c r="D47" i="27"/>
  <c r="C47" i="27"/>
  <c r="M46" i="27"/>
  <c r="L46" i="27"/>
  <c r="K46" i="27"/>
  <c r="L63" i="27" s="1"/>
  <c r="L80" i="27" s="1"/>
  <c r="J46" i="27"/>
  <c r="J62" i="27" s="1"/>
  <c r="J79" i="27" s="1"/>
  <c r="I46" i="27"/>
  <c r="H46" i="27"/>
  <c r="G46" i="27"/>
  <c r="F46" i="27"/>
  <c r="G64" i="27" s="1"/>
  <c r="G81" i="27" s="1"/>
  <c r="E46" i="27"/>
  <c r="D46" i="27"/>
  <c r="C46" i="27"/>
  <c r="M45" i="27"/>
  <c r="L45" i="27"/>
  <c r="K45" i="27"/>
  <c r="J45" i="27"/>
  <c r="I45" i="27"/>
  <c r="H45" i="27"/>
  <c r="G45" i="27"/>
  <c r="F45" i="27"/>
  <c r="E45" i="27"/>
  <c r="D45" i="27"/>
  <c r="C45" i="27"/>
  <c r="M44" i="27"/>
  <c r="L44" i="27"/>
  <c r="K44" i="27"/>
  <c r="J44" i="27"/>
  <c r="I44" i="27"/>
  <c r="H44" i="27"/>
  <c r="G44" i="27"/>
  <c r="F44" i="27"/>
  <c r="E44" i="27"/>
  <c r="D44" i="27"/>
  <c r="C44" i="27"/>
  <c r="M43" i="27"/>
  <c r="M61" i="27" s="1"/>
  <c r="M78" i="27" s="1"/>
  <c r="L43" i="27"/>
  <c r="K43" i="27"/>
  <c r="L61" i="27" s="1"/>
  <c r="L78" i="27" s="1"/>
  <c r="J43" i="27"/>
  <c r="I43" i="27"/>
  <c r="H43" i="27"/>
  <c r="G43" i="27"/>
  <c r="F43" i="27"/>
  <c r="E43" i="27"/>
  <c r="D43" i="27"/>
  <c r="C43" i="27"/>
  <c r="M42" i="27"/>
  <c r="L42" i="27"/>
  <c r="K42" i="27"/>
  <c r="J42" i="27"/>
  <c r="I42" i="27"/>
  <c r="H42" i="27"/>
  <c r="G42" i="27"/>
  <c r="F42" i="27"/>
  <c r="E42" i="27"/>
  <c r="D42" i="27"/>
  <c r="C42" i="27"/>
  <c r="C60" i="27" s="1"/>
  <c r="C77" i="27" s="1"/>
  <c r="D42" i="25"/>
  <c r="E42" i="25"/>
  <c r="F42" i="25"/>
  <c r="G42" i="25"/>
  <c r="H42" i="25"/>
  <c r="I59" i="25" s="1"/>
  <c r="I76" i="25" s="1"/>
  <c r="I42" i="25"/>
  <c r="J42" i="25"/>
  <c r="K42" i="25"/>
  <c r="L42" i="25"/>
  <c r="K60" i="25" s="1"/>
  <c r="K77" i="25" s="1"/>
  <c r="M42" i="25"/>
  <c r="M59" i="25" s="1"/>
  <c r="M76" i="25" s="1"/>
  <c r="D43" i="25"/>
  <c r="E43" i="25"/>
  <c r="F43" i="25"/>
  <c r="G43" i="25"/>
  <c r="H43" i="25"/>
  <c r="I43" i="25"/>
  <c r="J43" i="25"/>
  <c r="K43" i="25"/>
  <c r="L43" i="25"/>
  <c r="M43" i="25"/>
  <c r="M61" i="25" s="1"/>
  <c r="M78" i="25" s="1"/>
  <c r="D44" i="25"/>
  <c r="E44" i="25"/>
  <c r="F44" i="25"/>
  <c r="G44" i="25"/>
  <c r="H62" i="25" s="1"/>
  <c r="H79" i="25" s="1"/>
  <c r="H44" i="25"/>
  <c r="I62" i="25" s="1"/>
  <c r="I79" i="25" s="1"/>
  <c r="I44" i="25"/>
  <c r="J44" i="25"/>
  <c r="K44" i="25"/>
  <c r="L44" i="25"/>
  <c r="M44" i="25"/>
  <c r="D45" i="25"/>
  <c r="E45" i="25"/>
  <c r="F45" i="25"/>
  <c r="G63" i="25" s="1"/>
  <c r="G80" i="25" s="1"/>
  <c r="G45" i="25"/>
  <c r="H45" i="25"/>
  <c r="I45" i="25"/>
  <c r="J45" i="25"/>
  <c r="K63" i="25" s="1"/>
  <c r="K80" i="25" s="1"/>
  <c r="K45" i="25"/>
  <c r="L45" i="25"/>
  <c r="M45" i="25"/>
  <c r="D46" i="25"/>
  <c r="E46" i="25"/>
  <c r="F46" i="25"/>
  <c r="G46" i="25"/>
  <c r="H46" i="25"/>
  <c r="I46" i="25"/>
  <c r="J46" i="25"/>
  <c r="K64" i="25" s="1"/>
  <c r="K81" i="25" s="1"/>
  <c r="K46" i="25"/>
  <c r="L46" i="25"/>
  <c r="M46" i="25"/>
  <c r="M64" i="25" s="1"/>
  <c r="M81" i="25" s="1"/>
  <c r="D47" i="25"/>
  <c r="E65" i="25" s="1"/>
  <c r="E82" i="25" s="1"/>
  <c r="E47" i="25"/>
  <c r="F47" i="25"/>
  <c r="G47" i="25"/>
  <c r="H47" i="25"/>
  <c r="I47" i="25"/>
  <c r="J47" i="25"/>
  <c r="K47" i="25"/>
  <c r="L47" i="25"/>
  <c r="M47" i="25"/>
  <c r="M65" i="25" s="1"/>
  <c r="M82" i="25" s="1"/>
  <c r="D48" i="25"/>
  <c r="E66" i="25" s="1"/>
  <c r="E83" i="25" s="1"/>
  <c r="E48" i="25"/>
  <c r="F48" i="25"/>
  <c r="G48" i="25"/>
  <c r="H48" i="25"/>
  <c r="I66" i="25" s="1"/>
  <c r="I83" i="25" s="1"/>
  <c r="I48" i="25"/>
  <c r="J48" i="25"/>
  <c r="K48" i="25"/>
  <c r="L48" i="25"/>
  <c r="M48" i="25"/>
  <c r="D49" i="25"/>
  <c r="D66" i="25" s="1"/>
  <c r="D83" i="25" s="1"/>
  <c r="E49" i="25"/>
  <c r="F49" i="25"/>
  <c r="G49" i="25"/>
  <c r="H49" i="25"/>
  <c r="I67" i="25" s="1"/>
  <c r="I84" i="25" s="1"/>
  <c r="I49" i="25"/>
  <c r="J49" i="25"/>
  <c r="K49" i="25"/>
  <c r="L49" i="25"/>
  <c r="M49" i="25"/>
  <c r="D50" i="25"/>
  <c r="D67" i="25" s="1"/>
  <c r="D84" i="25" s="1"/>
  <c r="E50" i="25"/>
  <c r="E67" i="25" s="1"/>
  <c r="E84" i="25" s="1"/>
  <c r="F50" i="25"/>
  <c r="G50" i="25"/>
  <c r="H50" i="25"/>
  <c r="I50" i="25"/>
  <c r="J50" i="25"/>
  <c r="K50" i="25"/>
  <c r="L50" i="25"/>
  <c r="M50" i="25"/>
  <c r="M67" i="25" s="1"/>
  <c r="M84" i="25" s="1"/>
  <c r="D51" i="25"/>
  <c r="D68" i="25" s="1"/>
  <c r="D85" i="25" s="1"/>
  <c r="E51" i="25"/>
  <c r="E68" i="25" s="1"/>
  <c r="E85" i="25" s="1"/>
  <c r="F51" i="25"/>
  <c r="F68" i="25" s="1"/>
  <c r="F85" i="25" s="1"/>
  <c r="G51" i="25"/>
  <c r="H51" i="25"/>
  <c r="I69" i="25" s="1"/>
  <c r="I86" i="25" s="1"/>
  <c r="I51" i="25"/>
  <c r="J51" i="25"/>
  <c r="K51" i="25"/>
  <c r="L51" i="25"/>
  <c r="M51" i="25"/>
  <c r="M68" i="25" s="1"/>
  <c r="M85" i="25" s="1"/>
  <c r="D52" i="25"/>
  <c r="D69" i="25" s="1"/>
  <c r="D86" i="25" s="1"/>
  <c r="E52" i="25"/>
  <c r="E69" i="25" s="1"/>
  <c r="E86" i="25" s="1"/>
  <c r="F52" i="25"/>
  <c r="F69" i="25" s="1"/>
  <c r="F86" i="25" s="1"/>
  <c r="G52" i="25"/>
  <c r="H52" i="25"/>
  <c r="I52" i="25"/>
  <c r="J52" i="25"/>
  <c r="K70" i="25" s="1"/>
  <c r="K87" i="25" s="1"/>
  <c r="K52" i="25"/>
  <c r="L52" i="25"/>
  <c r="M52" i="25"/>
  <c r="M69" i="25" s="1"/>
  <c r="M86" i="25" s="1"/>
  <c r="D53" i="25"/>
  <c r="D70" i="25" s="1"/>
  <c r="D87" i="25" s="1"/>
  <c r="E53" i="25"/>
  <c r="E70" i="25" s="1"/>
  <c r="E87" i="25" s="1"/>
  <c r="F53" i="25"/>
  <c r="F70" i="25" s="1"/>
  <c r="F87" i="25" s="1"/>
  <c r="G53" i="25"/>
  <c r="G70" i="25" s="1"/>
  <c r="G87" i="25" s="1"/>
  <c r="H53" i="25"/>
  <c r="I53" i="25"/>
  <c r="J53" i="25"/>
  <c r="K53" i="25"/>
  <c r="L53" i="25"/>
  <c r="M53" i="25"/>
  <c r="M70" i="25" s="1"/>
  <c r="M87" i="25" s="1"/>
  <c r="D54" i="25"/>
  <c r="D71" i="25" s="1"/>
  <c r="D88" i="25" s="1"/>
  <c r="E54" i="25"/>
  <c r="E71" i="25" s="1"/>
  <c r="E88" i="25" s="1"/>
  <c r="F54" i="25"/>
  <c r="F71" i="25" s="1"/>
  <c r="F88" i="25" s="1"/>
  <c r="G54" i="25"/>
  <c r="G71" i="25" s="1"/>
  <c r="G88" i="25" s="1"/>
  <c r="H54" i="25"/>
  <c r="H71" i="25" s="1"/>
  <c r="H88" i="25" s="1"/>
  <c r="I54" i="25"/>
  <c r="I71" i="25" s="1"/>
  <c r="I88" i="25" s="1"/>
  <c r="J54" i="25"/>
  <c r="K54" i="25"/>
  <c r="K71" i="25" s="1"/>
  <c r="K88" i="25" s="1"/>
  <c r="L54" i="25"/>
  <c r="L71" i="25" s="1"/>
  <c r="L88" i="25" s="1"/>
  <c r="M54" i="25"/>
  <c r="M71" i="25" s="1"/>
  <c r="M88" i="25" s="1"/>
  <c r="D55" i="25"/>
  <c r="D72" i="25" s="1"/>
  <c r="D89" i="25" s="1"/>
  <c r="E55" i="25"/>
  <c r="E72" i="25" s="1"/>
  <c r="E89" i="25" s="1"/>
  <c r="F55" i="25"/>
  <c r="F72" i="25" s="1"/>
  <c r="F89" i="25" s="1"/>
  <c r="G55" i="25"/>
  <c r="G72" i="25" s="1"/>
  <c r="G89" i="25" s="1"/>
  <c r="H55" i="25"/>
  <c r="H72" i="25" s="1"/>
  <c r="H89" i="25" s="1"/>
  <c r="I55" i="25"/>
  <c r="I72" i="25" s="1"/>
  <c r="I89" i="25" s="1"/>
  <c r="J55" i="25"/>
  <c r="J72" i="25" s="1"/>
  <c r="J89" i="25" s="1"/>
  <c r="K55" i="25"/>
  <c r="K72" i="25" s="1"/>
  <c r="K89" i="25" s="1"/>
  <c r="L55" i="25"/>
  <c r="L72" i="25" s="1"/>
  <c r="L89" i="25" s="1"/>
  <c r="M55" i="25"/>
  <c r="M72" i="25" s="1"/>
  <c r="M89" i="25" s="1"/>
  <c r="C43" i="25"/>
  <c r="C44" i="25"/>
  <c r="D62" i="25" s="1"/>
  <c r="D79" i="25" s="1"/>
  <c r="C45" i="25"/>
  <c r="C46" i="25"/>
  <c r="C47" i="25"/>
  <c r="C48" i="25"/>
  <c r="C49" i="25"/>
  <c r="C66" i="25" s="1"/>
  <c r="C83" i="25" s="1"/>
  <c r="C50" i="25"/>
  <c r="C67" i="25" s="1"/>
  <c r="C84" i="25" s="1"/>
  <c r="C51" i="25"/>
  <c r="C68" i="25" s="1"/>
  <c r="C85" i="25" s="1"/>
  <c r="C52" i="25"/>
  <c r="C69" i="25" s="1"/>
  <c r="C86" i="25" s="1"/>
  <c r="C53" i="25"/>
  <c r="C70" i="25" s="1"/>
  <c r="C87" i="25" s="1"/>
  <c r="C54" i="25"/>
  <c r="C71" i="25" s="1"/>
  <c r="C88" i="25" s="1"/>
  <c r="C55" i="25"/>
  <c r="C72" i="25" s="1"/>
  <c r="C89" i="25" s="1"/>
  <c r="C42" i="25"/>
  <c r="W55" i="26"/>
  <c r="W72" i="26" s="1"/>
  <c r="W89" i="26" s="1"/>
  <c r="V55" i="26"/>
  <c r="U55" i="26"/>
  <c r="V72" i="26" s="1"/>
  <c r="V89" i="26" s="1"/>
  <c r="T55" i="26"/>
  <c r="U72" i="26" s="1"/>
  <c r="U89" i="26" s="1"/>
  <c r="S55" i="26"/>
  <c r="T72" i="26" s="1"/>
  <c r="T89" i="26" s="1"/>
  <c r="R55" i="26"/>
  <c r="Q55" i="26"/>
  <c r="P55" i="26"/>
  <c r="P72" i="26" s="1"/>
  <c r="P89" i="26" s="1"/>
  <c r="O55" i="26"/>
  <c r="O72" i="26" s="1"/>
  <c r="O89" i="26" s="1"/>
  <c r="N55" i="26"/>
  <c r="N72" i="26" s="1"/>
  <c r="N89" i="26" s="1"/>
  <c r="M55" i="26"/>
  <c r="M72" i="26" s="1"/>
  <c r="M89" i="26" s="1"/>
  <c r="L55" i="26"/>
  <c r="L72" i="26" s="1"/>
  <c r="L89" i="26" s="1"/>
  <c r="K55" i="26"/>
  <c r="K72" i="26" s="1"/>
  <c r="K89" i="26" s="1"/>
  <c r="J55" i="26"/>
  <c r="J72" i="26" s="1"/>
  <c r="J89" i="26" s="1"/>
  <c r="I55" i="26"/>
  <c r="I72" i="26" s="1"/>
  <c r="I89" i="26" s="1"/>
  <c r="H55" i="26"/>
  <c r="H72" i="26" s="1"/>
  <c r="H89" i="26" s="1"/>
  <c r="G55" i="26"/>
  <c r="F55" i="26"/>
  <c r="G72" i="26" s="1"/>
  <c r="G89" i="26" s="1"/>
  <c r="E55" i="26"/>
  <c r="F72" i="26" s="1"/>
  <c r="F89" i="26" s="1"/>
  <c r="D55" i="26"/>
  <c r="C55" i="26"/>
  <c r="W54" i="26"/>
  <c r="W71" i="26" s="1"/>
  <c r="W88" i="26" s="1"/>
  <c r="V54" i="26"/>
  <c r="U54" i="26"/>
  <c r="T54" i="26"/>
  <c r="S54" i="26"/>
  <c r="R54" i="26"/>
  <c r="Q54" i="26"/>
  <c r="Q71" i="26" s="1"/>
  <c r="Q88" i="26" s="1"/>
  <c r="P54" i="26"/>
  <c r="P71" i="26" s="1"/>
  <c r="P88" i="26" s="1"/>
  <c r="O54" i="26"/>
  <c r="O71" i="26" s="1"/>
  <c r="O88" i="26" s="1"/>
  <c r="N54" i="26"/>
  <c r="N71" i="26" s="1"/>
  <c r="N88" i="26" s="1"/>
  <c r="M54" i="26"/>
  <c r="M71" i="26" s="1"/>
  <c r="M88" i="26" s="1"/>
  <c r="L54" i="26"/>
  <c r="L71" i="26" s="1"/>
  <c r="L88" i="26" s="1"/>
  <c r="K54" i="26"/>
  <c r="K71" i="26" s="1"/>
  <c r="K88" i="26" s="1"/>
  <c r="J54" i="26"/>
  <c r="J71" i="26" s="1"/>
  <c r="J88" i="26" s="1"/>
  <c r="I54" i="26"/>
  <c r="I71" i="26" s="1"/>
  <c r="I88" i="26" s="1"/>
  <c r="H54" i="26"/>
  <c r="G54" i="26"/>
  <c r="F54" i="26"/>
  <c r="E54" i="26"/>
  <c r="D54" i="26"/>
  <c r="C54" i="26"/>
  <c r="W53" i="26"/>
  <c r="W70" i="26" s="1"/>
  <c r="W87" i="26" s="1"/>
  <c r="V53" i="26"/>
  <c r="U53" i="26"/>
  <c r="T53" i="26"/>
  <c r="S53" i="26"/>
  <c r="T71" i="26" s="1"/>
  <c r="T88" i="26" s="1"/>
  <c r="R53" i="26"/>
  <c r="Q53" i="26"/>
  <c r="P53" i="26"/>
  <c r="P70" i="26" s="1"/>
  <c r="P87" i="26" s="1"/>
  <c r="O53" i="26"/>
  <c r="O70" i="26" s="1"/>
  <c r="O87" i="26" s="1"/>
  <c r="N53" i="26"/>
  <c r="N70" i="26" s="1"/>
  <c r="N87" i="26" s="1"/>
  <c r="M53" i="26"/>
  <c r="M70" i="26" s="1"/>
  <c r="M87" i="26" s="1"/>
  <c r="L53" i="26"/>
  <c r="L70" i="26" s="1"/>
  <c r="L87" i="26" s="1"/>
  <c r="K53" i="26"/>
  <c r="K70" i="26" s="1"/>
  <c r="K87" i="26" s="1"/>
  <c r="J53" i="26"/>
  <c r="J70" i="26" s="1"/>
  <c r="J87" i="26" s="1"/>
  <c r="I53" i="26"/>
  <c r="I70" i="26" s="1"/>
  <c r="I87" i="26" s="1"/>
  <c r="H53" i="26"/>
  <c r="G53" i="26"/>
  <c r="F53" i="26"/>
  <c r="E53" i="26"/>
  <c r="D53" i="26"/>
  <c r="C53" i="26"/>
  <c r="W52" i="26"/>
  <c r="W69" i="26" s="1"/>
  <c r="W86" i="26" s="1"/>
  <c r="V52" i="26"/>
  <c r="U52" i="26"/>
  <c r="T52" i="26"/>
  <c r="S52" i="26"/>
  <c r="R52" i="26"/>
  <c r="Q52" i="26"/>
  <c r="P52" i="26"/>
  <c r="P69" i="26" s="1"/>
  <c r="P86" i="26" s="1"/>
  <c r="O52" i="26"/>
  <c r="O69" i="26" s="1"/>
  <c r="O86" i="26" s="1"/>
  <c r="N52" i="26"/>
  <c r="N69" i="26" s="1"/>
  <c r="N86" i="26" s="1"/>
  <c r="M52" i="26"/>
  <c r="M69" i="26" s="1"/>
  <c r="M86" i="26" s="1"/>
  <c r="L52" i="26"/>
  <c r="L69" i="26" s="1"/>
  <c r="L86" i="26" s="1"/>
  <c r="K52" i="26"/>
  <c r="K69" i="26" s="1"/>
  <c r="K86" i="26" s="1"/>
  <c r="J52" i="26"/>
  <c r="I52" i="26"/>
  <c r="H52" i="26"/>
  <c r="G52" i="26"/>
  <c r="F52" i="26"/>
  <c r="E52" i="26"/>
  <c r="D52" i="26"/>
  <c r="C52" i="26"/>
  <c r="W51" i="26"/>
  <c r="W68" i="26" s="1"/>
  <c r="W85" i="26" s="1"/>
  <c r="V51" i="26"/>
  <c r="U51" i="26"/>
  <c r="T51" i="26"/>
  <c r="S51" i="26"/>
  <c r="R51" i="26"/>
  <c r="Q51" i="26"/>
  <c r="P51" i="26"/>
  <c r="Q69" i="26" s="1"/>
  <c r="Q86" i="26" s="1"/>
  <c r="O51" i="26"/>
  <c r="O68" i="26" s="1"/>
  <c r="O85" i="26" s="1"/>
  <c r="N51" i="26"/>
  <c r="N68" i="26" s="1"/>
  <c r="N85" i="26" s="1"/>
  <c r="M51" i="26"/>
  <c r="M68" i="26" s="1"/>
  <c r="M85" i="26" s="1"/>
  <c r="L51" i="26"/>
  <c r="L68" i="26" s="1"/>
  <c r="L85" i="26" s="1"/>
  <c r="K51" i="26"/>
  <c r="J51" i="26"/>
  <c r="I51" i="26"/>
  <c r="H51" i="26"/>
  <c r="G51" i="26"/>
  <c r="F51" i="26"/>
  <c r="E51" i="26"/>
  <c r="F69" i="26" s="1"/>
  <c r="F86" i="26" s="1"/>
  <c r="D51" i="26"/>
  <c r="C51" i="26"/>
  <c r="C68" i="26" s="1"/>
  <c r="C85" i="26" s="1"/>
  <c r="W50" i="26"/>
  <c r="W67" i="26" s="1"/>
  <c r="W84" i="26" s="1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J68" i="26" s="1"/>
  <c r="J85" i="26" s="1"/>
  <c r="H50" i="26"/>
  <c r="I68" i="26" s="1"/>
  <c r="I85" i="26" s="1"/>
  <c r="G50" i="26"/>
  <c r="F50" i="26"/>
  <c r="E50" i="26"/>
  <c r="D50" i="26"/>
  <c r="C50" i="26"/>
  <c r="W49" i="26"/>
  <c r="V49" i="26"/>
  <c r="U49" i="26"/>
  <c r="T49" i="26"/>
  <c r="S49" i="26"/>
  <c r="T67" i="26" s="1"/>
  <c r="T84" i="26" s="1"/>
  <c r="R49" i="26"/>
  <c r="Q49" i="26"/>
  <c r="P49" i="26"/>
  <c r="Q67" i="26" s="1"/>
  <c r="Q84" i="26" s="1"/>
  <c r="O49" i="26"/>
  <c r="P67" i="26" s="1"/>
  <c r="P84" i="26" s="1"/>
  <c r="N49" i="26"/>
  <c r="M49" i="26"/>
  <c r="L49" i="26"/>
  <c r="K49" i="26"/>
  <c r="J49" i="26"/>
  <c r="I49" i="26"/>
  <c r="J67" i="26" s="1"/>
  <c r="J84" i="26" s="1"/>
  <c r="H49" i="26"/>
  <c r="G49" i="26"/>
  <c r="F49" i="26"/>
  <c r="E49" i="26"/>
  <c r="F67" i="26" s="1"/>
  <c r="F84" i="26" s="1"/>
  <c r="D49" i="26"/>
  <c r="C49" i="26"/>
  <c r="W48" i="26"/>
  <c r="W66" i="26" s="1"/>
  <c r="W83" i="26" s="1"/>
  <c r="V48" i="26"/>
  <c r="U48" i="26"/>
  <c r="T48" i="26"/>
  <c r="S48" i="26"/>
  <c r="R48" i="26"/>
  <c r="Q48" i="26"/>
  <c r="P48" i="26"/>
  <c r="O48" i="26"/>
  <c r="N48" i="26"/>
  <c r="M48" i="26"/>
  <c r="L48" i="26"/>
  <c r="M66" i="26" s="1"/>
  <c r="M83" i="26" s="1"/>
  <c r="K48" i="26"/>
  <c r="J48" i="26"/>
  <c r="I48" i="26"/>
  <c r="J66" i="26" s="1"/>
  <c r="J83" i="26" s="1"/>
  <c r="H48" i="26"/>
  <c r="I66" i="26" s="1"/>
  <c r="I83" i="26" s="1"/>
  <c r="G48" i="26"/>
  <c r="F48" i="26"/>
  <c r="E48" i="26"/>
  <c r="D48" i="26"/>
  <c r="C48" i="26"/>
  <c r="W47" i="26"/>
  <c r="V47" i="26"/>
  <c r="U47" i="26"/>
  <c r="V65" i="26" s="1"/>
  <c r="V82" i="26" s="1"/>
  <c r="T47" i="26"/>
  <c r="S47" i="26"/>
  <c r="T65" i="26" s="1"/>
  <c r="T82" i="26" s="1"/>
  <c r="R47" i="26"/>
  <c r="Q47" i="26"/>
  <c r="R65" i="26" s="1"/>
  <c r="R82" i="26" s="1"/>
  <c r="P47" i="26"/>
  <c r="Q65" i="26" s="1"/>
  <c r="Q82" i="26" s="1"/>
  <c r="O47" i="26"/>
  <c r="P65" i="26" s="1"/>
  <c r="P82" i="26" s="1"/>
  <c r="N47" i="26"/>
  <c r="M47" i="26"/>
  <c r="L47" i="26"/>
  <c r="K47" i="26"/>
  <c r="J47" i="26"/>
  <c r="I47" i="26"/>
  <c r="J65" i="26" s="1"/>
  <c r="J82" i="26" s="1"/>
  <c r="H47" i="26"/>
  <c r="G47" i="26"/>
  <c r="F47" i="26"/>
  <c r="E47" i="26"/>
  <c r="F65" i="26" s="1"/>
  <c r="F82" i="26" s="1"/>
  <c r="D47" i="26"/>
  <c r="C47" i="26"/>
  <c r="W46" i="26"/>
  <c r="W64" i="26" s="1"/>
  <c r="W81" i="26" s="1"/>
  <c r="V46" i="26"/>
  <c r="U46" i="26"/>
  <c r="T46" i="26"/>
  <c r="U64" i="26" s="1"/>
  <c r="U81" i="26" s="1"/>
  <c r="S46" i="26"/>
  <c r="R46" i="26"/>
  <c r="Q46" i="26"/>
  <c r="P46" i="26"/>
  <c r="O46" i="26"/>
  <c r="N46" i="26"/>
  <c r="M46" i="26"/>
  <c r="L46" i="26"/>
  <c r="M64" i="26" s="1"/>
  <c r="M81" i="26" s="1"/>
  <c r="K46" i="26"/>
  <c r="J46" i="26"/>
  <c r="I46" i="26"/>
  <c r="J64" i="26" s="1"/>
  <c r="J81" i="26" s="1"/>
  <c r="H46" i="26"/>
  <c r="I64" i="26" s="1"/>
  <c r="I81" i="26" s="1"/>
  <c r="G46" i="26"/>
  <c r="F46" i="26"/>
  <c r="E46" i="26"/>
  <c r="D46" i="26"/>
  <c r="C46" i="26"/>
  <c r="W45" i="26"/>
  <c r="W63" i="26" s="1"/>
  <c r="W80" i="26" s="1"/>
  <c r="V45" i="26"/>
  <c r="U45" i="26"/>
  <c r="T45" i="26"/>
  <c r="S45" i="26"/>
  <c r="T63" i="26" s="1"/>
  <c r="T80" i="26" s="1"/>
  <c r="R45" i="26"/>
  <c r="Q45" i="26"/>
  <c r="P45" i="26"/>
  <c r="Q63" i="26" s="1"/>
  <c r="Q80" i="26" s="1"/>
  <c r="O45" i="26"/>
  <c r="P63" i="26" s="1"/>
  <c r="P80" i="26" s="1"/>
  <c r="N45" i="26"/>
  <c r="M45" i="26"/>
  <c r="N63" i="26" s="1"/>
  <c r="N80" i="26" s="1"/>
  <c r="L45" i="26"/>
  <c r="K45" i="26"/>
  <c r="J45" i="26"/>
  <c r="I45" i="26"/>
  <c r="H45" i="26"/>
  <c r="G45" i="26"/>
  <c r="F45" i="26"/>
  <c r="E45" i="26"/>
  <c r="F63" i="26" s="1"/>
  <c r="F80" i="26" s="1"/>
  <c r="D45" i="26"/>
  <c r="C45" i="26"/>
  <c r="W44" i="26"/>
  <c r="W62" i="26" s="1"/>
  <c r="W79" i="26" s="1"/>
  <c r="V44" i="26"/>
  <c r="U44" i="26"/>
  <c r="T44" i="26"/>
  <c r="S44" i="26"/>
  <c r="R44" i="26"/>
  <c r="Q44" i="26"/>
  <c r="P44" i="26"/>
  <c r="Q62" i="26" s="1"/>
  <c r="Q79" i="26" s="1"/>
  <c r="O44" i="26"/>
  <c r="N44" i="26"/>
  <c r="M44" i="26"/>
  <c r="L44" i="26"/>
  <c r="M62" i="26" s="1"/>
  <c r="M79" i="26" s="1"/>
  <c r="K44" i="26"/>
  <c r="J44" i="26"/>
  <c r="I44" i="26"/>
  <c r="J62" i="26" s="1"/>
  <c r="J79" i="26" s="1"/>
  <c r="H44" i="26"/>
  <c r="G44" i="26"/>
  <c r="F44" i="26"/>
  <c r="E44" i="26"/>
  <c r="D44" i="26"/>
  <c r="C44" i="26"/>
  <c r="W43" i="26"/>
  <c r="V43" i="26"/>
  <c r="U43" i="26"/>
  <c r="T43" i="26"/>
  <c r="S43" i="26"/>
  <c r="T61" i="26" s="1"/>
  <c r="T78" i="26" s="1"/>
  <c r="R43" i="26"/>
  <c r="Q43" i="26"/>
  <c r="P43" i="26"/>
  <c r="O43" i="26"/>
  <c r="P61" i="26" s="1"/>
  <c r="P78" i="26" s="1"/>
  <c r="N43" i="26"/>
  <c r="M43" i="26"/>
  <c r="N61" i="26" s="1"/>
  <c r="N78" i="26" s="1"/>
  <c r="L43" i="26"/>
  <c r="K43" i="26"/>
  <c r="J43" i="26"/>
  <c r="I43" i="26"/>
  <c r="H43" i="26"/>
  <c r="G43" i="26"/>
  <c r="F43" i="26"/>
  <c r="E43" i="26"/>
  <c r="D43" i="26"/>
  <c r="C43" i="26"/>
  <c r="W42" i="26"/>
  <c r="V42" i="26"/>
  <c r="U42" i="26"/>
  <c r="T42" i="26"/>
  <c r="U60" i="26" s="1"/>
  <c r="U77" i="26" s="1"/>
  <c r="S42" i="26"/>
  <c r="R42" i="26"/>
  <c r="Q42" i="26"/>
  <c r="P42" i="26"/>
  <c r="O42" i="26"/>
  <c r="N42" i="26"/>
  <c r="M42" i="26"/>
  <c r="L42" i="26"/>
  <c r="L59" i="26" s="1"/>
  <c r="L76" i="26" s="1"/>
  <c r="K42" i="26"/>
  <c r="J42" i="26"/>
  <c r="I42" i="26"/>
  <c r="H42" i="26"/>
  <c r="G42" i="26"/>
  <c r="F42" i="26"/>
  <c r="E42" i="26"/>
  <c r="D42" i="26"/>
  <c r="E59" i="26" s="1"/>
  <c r="E76" i="26" s="1"/>
  <c r="C42" i="26"/>
  <c r="D42" i="24"/>
  <c r="E42" i="24"/>
  <c r="F42" i="24"/>
  <c r="G42" i="24"/>
  <c r="H42" i="24"/>
  <c r="I42" i="24"/>
  <c r="J42" i="24"/>
  <c r="K42" i="24"/>
  <c r="L42" i="24"/>
  <c r="M42" i="24"/>
  <c r="N59" i="24" s="1"/>
  <c r="N76" i="24" s="1"/>
  <c r="N42" i="24"/>
  <c r="O42" i="24"/>
  <c r="P59" i="24" s="1"/>
  <c r="P76" i="24" s="1"/>
  <c r="P42" i="24"/>
  <c r="Q42" i="24"/>
  <c r="R42" i="24"/>
  <c r="S59" i="24" s="1"/>
  <c r="S76" i="24" s="1"/>
  <c r="S42" i="24"/>
  <c r="T42" i="24"/>
  <c r="U42" i="24"/>
  <c r="V42" i="24"/>
  <c r="W42" i="24"/>
  <c r="D43" i="24"/>
  <c r="E43" i="24"/>
  <c r="F43" i="24"/>
  <c r="G43" i="24"/>
  <c r="H43" i="24"/>
  <c r="I43" i="24"/>
  <c r="J43" i="24"/>
  <c r="K43" i="24"/>
  <c r="L43" i="24"/>
  <c r="M43" i="24"/>
  <c r="N43" i="24"/>
  <c r="O43" i="24"/>
  <c r="P43" i="24"/>
  <c r="Q43" i="24"/>
  <c r="R43" i="24"/>
  <c r="S43" i="24"/>
  <c r="T43" i="24"/>
  <c r="U43" i="24"/>
  <c r="V43" i="24"/>
  <c r="W43" i="24"/>
  <c r="D44" i="24"/>
  <c r="E44" i="24"/>
  <c r="F44" i="24"/>
  <c r="G44" i="24"/>
  <c r="H44" i="24"/>
  <c r="I44" i="24"/>
  <c r="J44" i="24"/>
  <c r="K44" i="24"/>
  <c r="L44" i="24"/>
  <c r="M44" i="24"/>
  <c r="N44" i="24"/>
  <c r="O44" i="24"/>
  <c r="P44" i="24"/>
  <c r="Q62" i="24" s="1"/>
  <c r="Q79" i="24" s="1"/>
  <c r="Q44" i="24"/>
  <c r="R44" i="24"/>
  <c r="S44" i="24"/>
  <c r="T44" i="24"/>
  <c r="U44" i="24"/>
  <c r="V44" i="24"/>
  <c r="W44" i="24"/>
  <c r="D45" i="24"/>
  <c r="E45" i="24"/>
  <c r="F45" i="24"/>
  <c r="G45" i="24"/>
  <c r="H45" i="24"/>
  <c r="I45" i="24"/>
  <c r="J45" i="24"/>
  <c r="K45" i="24"/>
  <c r="L45" i="24"/>
  <c r="M45" i="24"/>
  <c r="N45" i="24"/>
  <c r="O45" i="24"/>
  <c r="P45" i="24"/>
  <c r="Q45" i="24"/>
  <c r="R63" i="24" s="1"/>
  <c r="R80" i="24" s="1"/>
  <c r="R45" i="24"/>
  <c r="S45" i="24"/>
  <c r="T45" i="24"/>
  <c r="U45" i="24"/>
  <c r="V45" i="24"/>
  <c r="V63" i="24" s="1"/>
  <c r="V80" i="24" s="1"/>
  <c r="W45" i="24"/>
  <c r="D46" i="24"/>
  <c r="E46" i="24"/>
  <c r="F46" i="24"/>
  <c r="G46" i="24"/>
  <c r="H46" i="24"/>
  <c r="I46" i="24"/>
  <c r="J46" i="24"/>
  <c r="K46" i="24"/>
  <c r="L46" i="24"/>
  <c r="M46" i="24"/>
  <c r="N46" i="24"/>
  <c r="O46" i="24"/>
  <c r="P46" i="24"/>
  <c r="Q46" i="24"/>
  <c r="R46" i="24"/>
  <c r="S46" i="24"/>
  <c r="T46" i="24"/>
  <c r="U46" i="24"/>
  <c r="V46" i="24"/>
  <c r="W46" i="24"/>
  <c r="D47" i="24"/>
  <c r="E47" i="24"/>
  <c r="F47" i="24"/>
  <c r="G47" i="24"/>
  <c r="H47" i="24"/>
  <c r="I47" i="24"/>
  <c r="J47" i="24"/>
  <c r="K47" i="24"/>
  <c r="L47" i="24"/>
  <c r="M65" i="24" s="1"/>
  <c r="M82" i="24" s="1"/>
  <c r="M47" i="24"/>
  <c r="N47" i="24"/>
  <c r="O47" i="24"/>
  <c r="P47" i="24"/>
  <c r="Q47" i="24"/>
  <c r="R47" i="24"/>
  <c r="S47" i="24"/>
  <c r="T47" i="24"/>
  <c r="U47" i="24"/>
  <c r="V47" i="24"/>
  <c r="W47" i="24"/>
  <c r="W65" i="24" s="1"/>
  <c r="W82" i="24" s="1"/>
  <c r="D48" i="24"/>
  <c r="E48" i="24"/>
  <c r="F48" i="24"/>
  <c r="G48" i="24"/>
  <c r="H48" i="24"/>
  <c r="I48" i="24"/>
  <c r="J48" i="24"/>
  <c r="K48" i="24"/>
  <c r="L48" i="24"/>
  <c r="M48" i="24"/>
  <c r="N66" i="24" s="1"/>
  <c r="N83" i="24" s="1"/>
  <c r="N48" i="24"/>
  <c r="O48" i="24"/>
  <c r="P48" i="24"/>
  <c r="Q48" i="24"/>
  <c r="R48" i="24"/>
  <c r="S48" i="24"/>
  <c r="T48" i="24"/>
  <c r="U48" i="24"/>
  <c r="V48" i="24"/>
  <c r="W48" i="24"/>
  <c r="D49" i="24"/>
  <c r="E49" i="24"/>
  <c r="F49" i="24"/>
  <c r="G49" i="24"/>
  <c r="H49" i="24"/>
  <c r="I49" i="24"/>
  <c r="J49" i="24"/>
  <c r="K49" i="24"/>
  <c r="L49" i="24"/>
  <c r="M49" i="24"/>
  <c r="N49" i="24"/>
  <c r="O67" i="24" s="1"/>
  <c r="O84" i="24" s="1"/>
  <c r="O49" i="24"/>
  <c r="P49" i="24"/>
  <c r="Q49" i="24"/>
  <c r="R49" i="24"/>
  <c r="S49" i="24"/>
  <c r="T49" i="24"/>
  <c r="U49" i="24"/>
  <c r="V49" i="24"/>
  <c r="V67" i="24" s="1"/>
  <c r="V84" i="24" s="1"/>
  <c r="W49" i="24"/>
  <c r="D50" i="24"/>
  <c r="E50" i="24"/>
  <c r="F50" i="24"/>
  <c r="G50" i="24"/>
  <c r="H50" i="24"/>
  <c r="I68" i="24" s="1"/>
  <c r="I85" i="24" s="1"/>
  <c r="I50" i="24"/>
  <c r="J50" i="24"/>
  <c r="K50" i="24"/>
  <c r="L50" i="24"/>
  <c r="M50" i="24"/>
  <c r="N50" i="24"/>
  <c r="O50" i="24"/>
  <c r="P50" i="24"/>
  <c r="Q50" i="24"/>
  <c r="R50" i="24"/>
  <c r="S50" i="24"/>
  <c r="T50" i="24"/>
  <c r="U50" i="24"/>
  <c r="V50" i="24"/>
  <c r="W50" i="24"/>
  <c r="D51" i="24"/>
  <c r="E51" i="24"/>
  <c r="F51" i="24"/>
  <c r="G51" i="24"/>
  <c r="H51" i="24"/>
  <c r="I51" i="24"/>
  <c r="J51" i="24"/>
  <c r="K51" i="24"/>
  <c r="K68" i="24" s="1"/>
  <c r="K85" i="24" s="1"/>
  <c r="L51" i="24"/>
  <c r="L68" i="24" s="1"/>
  <c r="L85" i="24" s="1"/>
  <c r="M51" i="24"/>
  <c r="M68" i="24" s="1"/>
  <c r="M85" i="24" s="1"/>
  <c r="N51" i="24"/>
  <c r="N68" i="24" s="1"/>
  <c r="N85" i="24" s="1"/>
  <c r="O51" i="24"/>
  <c r="O68" i="24" s="1"/>
  <c r="O85" i="24" s="1"/>
  <c r="P51" i="24"/>
  <c r="Q51" i="24"/>
  <c r="R51" i="24"/>
  <c r="S51" i="24"/>
  <c r="T51" i="24"/>
  <c r="U51" i="24"/>
  <c r="V51" i="24"/>
  <c r="W51" i="24"/>
  <c r="W69" i="24" s="1"/>
  <c r="W86" i="24" s="1"/>
  <c r="D52" i="24"/>
  <c r="E52" i="24"/>
  <c r="F52" i="24"/>
  <c r="G52" i="24"/>
  <c r="H52" i="24"/>
  <c r="I52" i="24"/>
  <c r="J52" i="24"/>
  <c r="K52" i="24"/>
  <c r="K69" i="24" s="1"/>
  <c r="K86" i="24" s="1"/>
  <c r="L52" i="24"/>
  <c r="L69" i="24" s="1"/>
  <c r="L86" i="24" s="1"/>
  <c r="M52" i="24"/>
  <c r="M69" i="24" s="1"/>
  <c r="M86" i="24" s="1"/>
  <c r="N52" i="24"/>
  <c r="N69" i="24" s="1"/>
  <c r="N86" i="24" s="1"/>
  <c r="O52" i="24"/>
  <c r="O69" i="24" s="1"/>
  <c r="O86" i="24" s="1"/>
  <c r="P52" i="24"/>
  <c r="Q52" i="24"/>
  <c r="R52" i="24"/>
  <c r="S52" i="24"/>
  <c r="T52" i="24"/>
  <c r="U52" i="24"/>
  <c r="V52" i="24"/>
  <c r="V70" i="24" s="1"/>
  <c r="V87" i="24" s="1"/>
  <c r="W52" i="24"/>
  <c r="D53" i="24"/>
  <c r="E53" i="24"/>
  <c r="F53" i="24"/>
  <c r="G53" i="24"/>
  <c r="H53" i="24"/>
  <c r="I53" i="24"/>
  <c r="I70" i="24" s="1"/>
  <c r="I87" i="24" s="1"/>
  <c r="J53" i="24"/>
  <c r="J70" i="24" s="1"/>
  <c r="J87" i="24" s="1"/>
  <c r="K53" i="24"/>
  <c r="K70" i="24" s="1"/>
  <c r="K87" i="24" s="1"/>
  <c r="L53" i="24"/>
  <c r="L70" i="24" s="1"/>
  <c r="L87" i="24" s="1"/>
  <c r="M53" i="24"/>
  <c r="M70" i="24" s="1"/>
  <c r="M87" i="24" s="1"/>
  <c r="N53" i="24"/>
  <c r="N70" i="24" s="1"/>
  <c r="N87" i="24" s="1"/>
  <c r="O53" i="24"/>
  <c r="O70" i="24" s="1"/>
  <c r="O87" i="24" s="1"/>
  <c r="P53" i="24"/>
  <c r="P70" i="24" s="1"/>
  <c r="P87" i="24" s="1"/>
  <c r="Q53" i="24"/>
  <c r="Q70" i="24" s="1"/>
  <c r="Q87" i="24" s="1"/>
  <c r="R53" i="24"/>
  <c r="S53" i="24"/>
  <c r="T53" i="24"/>
  <c r="U53" i="24"/>
  <c r="V53" i="24"/>
  <c r="W53" i="24"/>
  <c r="D54" i="24"/>
  <c r="E54" i="24"/>
  <c r="F54" i="24"/>
  <c r="G54" i="24"/>
  <c r="H54" i="24"/>
  <c r="I54" i="24"/>
  <c r="I71" i="24" s="1"/>
  <c r="I88" i="24" s="1"/>
  <c r="J54" i="24"/>
  <c r="J71" i="24" s="1"/>
  <c r="J88" i="24" s="1"/>
  <c r="K54" i="24"/>
  <c r="K71" i="24" s="1"/>
  <c r="K88" i="24" s="1"/>
  <c r="L54" i="24"/>
  <c r="L71" i="24" s="1"/>
  <c r="L88" i="24" s="1"/>
  <c r="M54" i="24"/>
  <c r="M71" i="24" s="1"/>
  <c r="M88" i="24" s="1"/>
  <c r="N54" i="24"/>
  <c r="N71" i="24" s="1"/>
  <c r="N88" i="24" s="1"/>
  <c r="O54" i="24"/>
  <c r="O71" i="24" s="1"/>
  <c r="O88" i="24" s="1"/>
  <c r="P54" i="24"/>
  <c r="P71" i="24" s="1"/>
  <c r="P88" i="24" s="1"/>
  <c r="Q54" i="24"/>
  <c r="Q71" i="24" s="1"/>
  <c r="Q88" i="24" s="1"/>
  <c r="R54" i="24"/>
  <c r="S54" i="24"/>
  <c r="T54" i="24"/>
  <c r="U54" i="24"/>
  <c r="V54" i="24"/>
  <c r="W54" i="24"/>
  <c r="D55" i="24"/>
  <c r="E55" i="24"/>
  <c r="F55" i="24"/>
  <c r="G55" i="24"/>
  <c r="H72" i="24" s="1"/>
  <c r="H89" i="24" s="1"/>
  <c r="H55" i="24"/>
  <c r="I55" i="24"/>
  <c r="I72" i="24" s="1"/>
  <c r="I89" i="24" s="1"/>
  <c r="J55" i="24"/>
  <c r="J72" i="24" s="1"/>
  <c r="J89" i="24" s="1"/>
  <c r="K55" i="24"/>
  <c r="K72" i="24" s="1"/>
  <c r="K89" i="24" s="1"/>
  <c r="L55" i="24"/>
  <c r="L72" i="24" s="1"/>
  <c r="L89" i="24" s="1"/>
  <c r="M55" i="24"/>
  <c r="M72" i="24" s="1"/>
  <c r="M89" i="24" s="1"/>
  <c r="N55" i="24"/>
  <c r="N72" i="24" s="1"/>
  <c r="N89" i="24" s="1"/>
  <c r="O55" i="24"/>
  <c r="O72" i="24" s="1"/>
  <c r="O89" i="24" s="1"/>
  <c r="P55" i="24"/>
  <c r="P72" i="24" s="1"/>
  <c r="P89" i="24" s="1"/>
  <c r="Q55" i="24"/>
  <c r="R55" i="24"/>
  <c r="S72" i="24" s="1"/>
  <c r="S89" i="24" s="1"/>
  <c r="S55" i="24"/>
  <c r="T55" i="24"/>
  <c r="U55" i="24"/>
  <c r="V55" i="24"/>
  <c r="V72" i="24" s="1"/>
  <c r="V89" i="24" s="1"/>
  <c r="W55" i="24"/>
  <c r="W72" i="24" s="1"/>
  <c r="W89" i="24" s="1"/>
  <c r="C43" i="24"/>
  <c r="C61" i="24" s="1"/>
  <c r="C78" i="24" s="1"/>
  <c r="C44" i="24"/>
  <c r="C45" i="24"/>
  <c r="C46" i="24"/>
  <c r="C47" i="24"/>
  <c r="C65" i="24" s="1"/>
  <c r="C82" i="24" s="1"/>
  <c r="C48" i="24"/>
  <c r="C49" i="24"/>
  <c r="C50" i="24"/>
  <c r="C51" i="24"/>
  <c r="C69" i="24" s="1"/>
  <c r="C86" i="24" s="1"/>
  <c r="C52" i="24"/>
  <c r="C53" i="24"/>
  <c r="C54" i="24"/>
  <c r="C55" i="24"/>
  <c r="C72" i="24" s="1"/>
  <c r="C89" i="24" s="1"/>
  <c r="C42" i="24"/>
  <c r="M55" i="13"/>
  <c r="L55" i="13"/>
  <c r="L72" i="13" s="1"/>
  <c r="L89" i="13" s="1"/>
  <c r="K55" i="13"/>
  <c r="J55" i="13"/>
  <c r="K72" i="13" s="1"/>
  <c r="K89" i="13" s="1"/>
  <c r="I55" i="13"/>
  <c r="J72" i="13" s="1"/>
  <c r="J89" i="13" s="1"/>
  <c r="H55" i="13"/>
  <c r="G55" i="13"/>
  <c r="F55" i="13"/>
  <c r="G72" i="13" s="1"/>
  <c r="G89" i="13" s="1"/>
  <c r="E55" i="13"/>
  <c r="E72" i="13" s="1"/>
  <c r="E89" i="13" s="1"/>
  <c r="D55" i="13"/>
  <c r="D72" i="13" s="1"/>
  <c r="D89" i="13" s="1"/>
  <c r="C55" i="13"/>
  <c r="C72" i="13" s="1"/>
  <c r="C89" i="13" s="1"/>
  <c r="M54" i="13"/>
  <c r="M71" i="13" s="1"/>
  <c r="M88" i="13" s="1"/>
  <c r="L54" i="13"/>
  <c r="L71" i="13" s="1"/>
  <c r="L88" i="13" s="1"/>
  <c r="K54" i="13"/>
  <c r="J54" i="13"/>
  <c r="I54" i="13"/>
  <c r="H54" i="13"/>
  <c r="G54" i="13"/>
  <c r="F54" i="13"/>
  <c r="E54" i="13"/>
  <c r="D54" i="13"/>
  <c r="D71" i="13" s="1"/>
  <c r="D88" i="13" s="1"/>
  <c r="C54" i="13"/>
  <c r="C71" i="13" s="1"/>
  <c r="C88" i="13" s="1"/>
  <c r="M53" i="13"/>
  <c r="M70" i="13" s="1"/>
  <c r="M87" i="13" s="1"/>
  <c r="L53" i="13"/>
  <c r="L70" i="13" s="1"/>
  <c r="L87" i="13" s="1"/>
  <c r="K53" i="13"/>
  <c r="J53" i="13"/>
  <c r="I53" i="13"/>
  <c r="H53" i="13"/>
  <c r="G53" i="13"/>
  <c r="F53" i="13"/>
  <c r="E53" i="13"/>
  <c r="D53" i="13"/>
  <c r="D70" i="13" s="1"/>
  <c r="D87" i="13" s="1"/>
  <c r="C53" i="13"/>
  <c r="C70" i="13" s="1"/>
  <c r="C87" i="13" s="1"/>
  <c r="M52" i="13"/>
  <c r="M69" i="13" s="1"/>
  <c r="M86" i="13" s="1"/>
  <c r="L52" i="13"/>
  <c r="L69" i="13" s="1"/>
  <c r="L86" i="13" s="1"/>
  <c r="K52" i="13"/>
  <c r="J52" i="13"/>
  <c r="K70" i="13" s="1"/>
  <c r="K87" i="13" s="1"/>
  <c r="I52" i="13"/>
  <c r="H52" i="13"/>
  <c r="G52" i="13"/>
  <c r="F52" i="13"/>
  <c r="E52" i="13"/>
  <c r="D52" i="13"/>
  <c r="C52" i="13"/>
  <c r="M51" i="13"/>
  <c r="M68" i="13" s="1"/>
  <c r="M85" i="13" s="1"/>
  <c r="L51" i="13"/>
  <c r="L68" i="13" s="1"/>
  <c r="L85" i="13" s="1"/>
  <c r="K51" i="13"/>
  <c r="J51" i="13"/>
  <c r="I51" i="13"/>
  <c r="H51" i="13"/>
  <c r="G51" i="13"/>
  <c r="F51" i="13"/>
  <c r="E51" i="13"/>
  <c r="D51" i="13"/>
  <c r="C51" i="13"/>
  <c r="M50" i="13"/>
  <c r="M67" i="13" s="1"/>
  <c r="M84" i="13" s="1"/>
  <c r="L50" i="13"/>
  <c r="K50" i="13"/>
  <c r="J50" i="13"/>
  <c r="I50" i="13"/>
  <c r="H50" i="13"/>
  <c r="G50" i="13"/>
  <c r="F50" i="13"/>
  <c r="E50" i="13"/>
  <c r="D50" i="13"/>
  <c r="E68" i="13" s="1"/>
  <c r="E85" i="13" s="1"/>
  <c r="C50" i="13"/>
  <c r="M49" i="13"/>
  <c r="M66" i="13" s="1"/>
  <c r="M83" i="13" s="1"/>
  <c r="L49" i="13"/>
  <c r="K49" i="13"/>
  <c r="J49" i="13"/>
  <c r="I49" i="13"/>
  <c r="H49" i="13"/>
  <c r="G49" i="13"/>
  <c r="F49" i="13"/>
  <c r="E49" i="13"/>
  <c r="D49" i="13"/>
  <c r="C49" i="13"/>
  <c r="M48" i="13"/>
  <c r="L48" i="13"/>
  <c r="K48" i="13"/>
  <c r="J48" i="13"/>
  <c r="I48" i="13"/>
  <c r="H48" i="13"/>
  <c r="G48" i="13"/>
  <c r="F48" i="13"/>
  <c r="E48" i="13"/>
  <c r="D48" i="13"/>
  <c r="C48" i="13"/>
  <c r="C66" i="13" s="1"/>
  <c r="C83" i="13" s="1"/>
  <c r="M47" i="13"/>
  <c r="M65" i="13" s="1"/>
  <c r="M82" i="13" s="1"/>
  <c r="L47" i="13"/>
  <c r="K47" i="13"/>
  <c r="J47" i="13"/>
  <c r="I47" i="13"/>
  <c r="J65" i="13" s="1"/>
  <c r="J82" i="13" s="1"/>
  <c r="H47" i="13"/>
  <c r="G47" i="13"/>
  <c r="F47" i="13"/>
  <c r="E47" i="13"/>
  <c r="D47" i="13"/>
  <c r="C47" i="13"/>
  <c r="M46" i="13"/>
  <c r="L46" i="13"/>
  <c r="K46" i="13"/>
  <c r="J46" i="13"/>
  <c r="I46" i="13"/>
  <c r="H46" i="13"/>
  <c r="G46" i="13"/>
  <c r="F46" i="13"/>
  <c r="G64" i="13" s="1"/>
  <c r="G81" i="13" s="1"/>
  <c r="E46" i="13"/>
  <c r="D46" i="13"/>
  <c r="C46" i="13"/>
  <c r="M45" i="13"/>
  <c r="L45" i="13"/>
  <c r="K45" i="13"/>
  <c r="J45" i="13"/>
  <c r="I45" i="13"/>
  <c r="H45" i="13"/>
  <c r="G45" i="13"/>
  <c r="F45" i="13"/>
  <c r="E45" i="13"/>
  <c r="D45" i="13"/>
  <c r="C45" i="13"/>
  <c r="C63" i="13" s="1"/>
  <c r="C80" i="13" s="1"/>
  <c r="M44" i="13"/>
  <c r="L44" i="13"/>
  <c r="K44" i="13"/>
  <c r="J44" i="13"/>
  <c r="I44" i="13"/>
  <c r="H44" i="13"/>
  <c r="G44" i="13"/>
  <c r="F44" i="13"/>
  <c r="E44" i="13"/>
  <c r="D44" i="13"/>
  <c r="C44" i="13"/>
  <c r="M43" i="13"/>
  <c r="M61" i="13" s="1"/>
  <c r="M78" i="13" s="1"/>
  <c r="L43" i="13"/>
  <c r="K43" i="13"/>
  <c r="L61" i="13" s="1"/>
  <c r="L78" i="13" s="1"/>
  <c r="J43" i="13"/>
  <c r="I43" i="13"/>
  <c r="H43" i="13"/>
  <c r="G43" i="13"/>
  <c r="F43" i="13"/>
  <c r="E43" i="13"/>
  <c r="D43" i="13"/>
  <c r="C43" i="13"/>
  <c r="M42" i="13"/>
  <c r="M59" i="13" s="1"/>
  <c r="M76" i="13" s="1"/>
  <c r="L42" i="13"/>
  <c r="K42" i="13"/>
  <c r="J42" i="13"/>
  <c r="I42" i="13"/>
  <c r="J59" i="13" s="1"/>
  <c r="J76" i="13" s="1"/>
  <c r="H42" i="13"/>
  <c r="I60" i="13" s="1"/>
  <c r="I77" i="13" s="1"/>
  <c r="G42" i="13"/>
  <c r="F42" i="13"/>
  <c r="E42" i="13"/>
  <c r="D42" i="13"/>
  <c r="C42" i="13"/>
  <c r="D42" i="12"/>
  <c r="E42" i="12"/>
  <c r="F42" i="12"/>
  <c r="G42" i="12"/>
  <c r="H60" i="12" s="1"/>
  <c r="H77" i="12" s="1"/>
  <c r="H42" i="12"/>
  <c r="I59" i="12" s="1"/>
  <c r="I76" i="12" s="1"/>
  <c r="I42" i="12"/>
  <c r="J42" i="12"/>
  <c r="K42" i="12"/>
  <c r="L42" i="12"/>
  <c r="M42" i="12"/>
  <c r="M59" i="12" s="1"/>
  <c r="M76" i="12" s="1"/>
  <c r="D43" i="12"/>
  <c r="E43" i="12"/>
  <c r="F43" i="12"/>
  <c r="G43" i="12"/>
  <c r="H43" i="12"/>
  <c r="I43" i="12"/>
  <c r="J43" i="12"/>
  <c r="K43" i="12"/>
  <c r="L61" i="12" s="1"/>
  <c r="L78" i="12" s="1"/>
  <c r="L43" i="12"/>
  <c r="M43" i="12"/>
  <c r="M61" i="12" s="1"/>
  <c r="M78" i="12" s="1"/>
  <c r="D44" i="12"/>
  <c r="E44" i="12"/>
  <c r="F44" i="12"/>
  <c r="G62" i="12" s="1"/>
  <c r="G79" i="12" s="1"/>
  <c r="G44" i="12"/>
  <c r="H44" i="12"/>
  <c r="I44" i="12"/>
  <c r="J44" i="12"/>
  <c r="K44" i="12"/>
  <c r="L44" i="12"/>
  <c r="M44" i="12"/>
  <c r="D45" i="12"/>
  <c r="E45" i="12"/>
  <c r="F63" i="12" s="1"/>
  <c r="F80" i="12" s="1"/>
  <c r="F45" i="12"/>
  <c r="G63" i="12" s="1"/>
  <c r="G80" i="12" s="1"/>
  <c r="G45" i="12"/>
  <c r="H45" i="12"/>
  <c r="I45" i="12"/>
  <c r="J45" i="12"/>
  <c r="K63" i="12" s="1"/>
  <c r="K80" i="12" s="1"/>
  <c r="K45" i="12"/>
  <c r="L45" i="12"/>
  <c r="M45" i="12"/>
  <c r="D46" i="12"/>
  <c r="E46" i="12"/>
  <c r="F46" i="12"/>
  <c r="G46" i="12"/>
  <c r="H46" i="12"/>
  <c r="I46" i="12"/>
  <c r="J46" i="12"/>
  <c r="K64" i="12" s="1"/>
  <c r="K81" i="12" s="1"/>
  <c r="K46" i="12"/>
  <c r="L46" i="12"/>
  <c r="M46" i="12"/>
  <c r="D47" i="12"/>
  <c r="E65" i="12" s="1"/>
  <c r="E82" i="12" s="1"/>
  <c r="E47" i="12"/>
  <c r="F47" i="12"/>
  <c r="G47" i="12"/>
  <c r="H47" i="12"/>
  <c r="I47" i="12"/>
  <c r="J47" i="12"/>
  <c r="K47" i="12"/>
  <c r="L47" i="12"/>
  <c r="M47" i="12"/>
  <c r="D48" i="12"/>
  <c r="E66" i="12" s="1"/>
  <c r="E83" i="12" s="1"/>
  <c r="E48" i="12"/>
  <c r="F48" i="12"/>
  <c r="G48" i="12"/>
  <c r="H48" i="12"/>
  <c r="I48" i="12"/>
  <c r="J48" i="12"/>
  <c r="K48" i="12"/>
  <c r="L48" i="12"/>
  <c r="M48" i="12"/>
  <c r="M65" i="12" s="1"/>
  <c r="M82" i="12" s="1"/>
  <c r="D49" i="12"/>
  <c r="E49" i="12"/>
  <c r="F49" i="12"/>
  <c r="G49" i="12"/>
  <c r="H67" i="12" s="1"/>
  <c r="H84" i="12" s="1"/>
  <c r="H49" i="12"/>
  <c r="I67" i="12" s="1"/>
  <c r="I84" i="12" s="1"/>
  <c r="I49" i="12"/>
  <c r="J49" i="12"/>
  <c r="K49" i="12"/>
  <c r="L49" i="12"/>
  <c r="M49" i="12"/>
  <c r="M66" i="12" s="1"/>
  <c r="M83" i="12" s="1"/>
  <c r="D50" i="12"/>
  <c r="E50" i="12"/>
  <c r="F50" i="12"/>
  <c r="G50" i="12"/>
  <c r="H50" i="12"/>
  <c r="I50" i="12"/>
  <c r="J50" i="12"/>
  <c r="K50" i="12"/>
  <c r="L50" i="12"/>
  <c r="M50" i="12"/>
  <c r="M67" i="12" s="1"/>
  <c r="M84" i="12" s="1"/>
  <c r="D51" i="12"/>
  <c r="E51" i="12"/>
  <c r="F51" i="12"/>
  <c r="G69" i="12" s="1"/>
  <c r="G86" i="12" s="1"/>
  <c r="G51" i="12"/>
  <c r="H51" i="12"/>
  <c r="I51" i="12"/>
  <c r="J51" i="12"/>
  <c r="K51" i="12"/>
  <c r="L51" i="12"/>
  <c r="L68" i="12" s="1"/>
  <c r="L85" i="12" s="1"/>
  <c r="M51" i="12"/>
  <c r="M68" i="12" s="1"/>
  <c r="M85" i="12" s="1"/>
  <c r="D52" i="12"/>
  <c r="E52" i="12"/>
  <c r="F70" i="12" s="1"/>
  <c r="F87" i="12" s="1"/>
  <c r="F52" i="12"/>
  <c r="G70" i="12" s="1"/>
  <c r="G87" i="12" s="1"/>
  <c r="G52" i="12"/>
  <c r="H52" i="12"/>
  <c r="I52" i="12"/>
  <c r="J52" i="12"/>
  <c r="J69" i="12" s="1"/>
  <c r="J86" i="12" s="1"/>
  <c r="K52" i="12"/>
  <c r="L52" i="12"/>
  <c r="L69" i="12" s="1"/>
  <c r="L86" i="12" s="1"/>
  <c r="M52" i="12"/>
  <c r="M69" i="12" s="1"/>
  <c r="M86" i="12" s="1"/>
  <c r="D53" i="12"/>
  <c r="E53" i="12"/>
  <c r="F53" i="12"/>
  <c r="G53" i="12"/>
  <c r="H53" i="12"/>
  <c r="I53" i="12"/>
  <c r="J71" i="12" s="1"/>
  <c r="J88" i="12" s="1"/>
  <c r="J53" i="12"/>
  <c r="K71" i="12" s="1"/>
  <c r="K88" i="12" s="1"/>
  <c r="K53" i="12"/>
  <c r="L53" i="12"/>
  <c r="L70" i="12" s="1"/>
  <c r="L87" i="12" s="1"/>
  <c r="M53" i="12"/>
  <c r="M70" i="12" s="1"/>
  <c r="M87" i="12" s="1"/>
  <c r="D54" i="12"/>
  <c r="D71" i="12" s="1"/>
  <c r="D88" i="12" s="1"/>
  <c r="E54" i="12"/>
  <c r="F54" i="12"/>
  <c r="G54" i="12"/>
  <c r="H54" i="12"/>
  <c r="I54" i="12"/>
  <c r="J54" i="12"/>
  <c r="K54" i="12"/>
  <c r="L54" i="12"/>
  <c r="L71" i="12" s="1"/>
  <c r="L88" i="12" s="1"/>
  <c r="M54" i="12"/>
  <c r="M71" i="12" s="1"/>
  <c r="M88" i="12" s="1"/>
  <c r="D55" i="12"/>
  <c r="D72" i="12" s="1"/>
  <c r="D89" i="12" s="1"/>
  <c r="E55" i="12"/>
  <c r="E72" i="12" s="1"/>
  <c r="E89" i="12" s="1"/>
  <c r="F55" i="12"/>
  <c r="G55" i="12"/>
  <c r="H55" i="12"/>
  <c r="I72" i="12" s="1"/>
  <c r="I89" i="12" s="1"/>
  <c r="I55" i="12"/>
  <c r="J55" i="12"/>
  <c r="K55" i="12"/>
  <c r="L55" i="12"/>
  <c r="L72" i="12" s="1"/>
  <c r="L89" i="12" s="1"/>
  <c r="M55" i="12"/>
  <c r="M72" i="12" s="1"/>
  <c r="M89" i="12" s="1"/>
  <c r="C43" i="12"/>
  <c r="C44" i="12"/>
  <c r="C45" i="12"/>
  <c r="C46" i="12"/>
  <c r="C47" i="12"/>
  <c r="C48" i="12"/>
  <c r="C49" i="12"/>
  <c r="C50" i="12"/>
  <c r="C51" i="12"/>
  <c r="C52" i="12"/>
  <c r="C53" i="12"/>
  <c r="C70" i="12" s="1"/>
  <c r="C87" i="12" s="1"/>
  <c r="C54" i="12"/>
  <c r="C71" i="12" s="1"/>
  <c r="C88" i="12" s="1"/>
  <c r="C55" i="12"/>
  <c r="C72" i="12" s="1"/>
  <c r="C89" i="12" s="1"/>
  <c r="C42" i="12"/>
  <c r="C60" i="12" s="1"/>
  <c r="C77" i="12" s="1"/>
  <c r="M46" i="21"/>
  <c r="M60" i="21" s="1"/>
  <c r="M74" i="21" s="1"/>
  <c r="L46" i="21"/>
  <c r="L60" i="21" s="1"/>
  <c r="L74" i="21" s="1"/>
  <c r="K46" i="21"/>
  <c r="J46" i="21"/>
  <c r="K60" i="21" s="1"/>
  <c r="K74" i="21" s="1"/>
  <c r="I46" i="21"/>
  <c r="H46" i="21"/>
  <c r="H60" i="21" s="1"/>
  <c r="H74" i="21" s="1"/>
  <c r="G46" i="21"/>
  <c r="G60" i="21" s="1"/>
  <c r="G74" i="21" s="1"/>
  <c r="F46" i="21"/>
  <c r="F60" i="21" s="1"/>
  <c r="F74" i="21" s="1"/>
  <c r="E46" i="21"/>
  <c r="E60" i="21" s="1"/>
  <c r="E74" i="21" s="1"/>
  <c r="D46" i="21"/>
  <c r="D60" i="21" s="1"/>
  <c r="D74" i="21" s="1"/>
  <c r="C46" i="21"/>
  <c r="C60" i="21" s="1"/>
  <c r="C74" i="21" s="1"/>
  <c r="M45" i="21"/>
  <c r="L45" i="21"/>
  <c r="K45" i="21"/>
  <c r="J45" i="21"/>
  <c r="I45" i="21"/>
  <c r="H45" i="21"/>
  <c r="G45" i="21"/>
  <c r="F45" i="21"/>
  <c r="F59" i="21" s="1"/>
  <c r="F73" i="21" s="1"/>
  <c r="E45" i="21"/>
  <c r="E59" i="21" s="1"/>
  <c r="E73" i="21" s="1"/>
  <c r="D45" i="21"/>
  <c r="D59" i="21" s="1"/>
  <c r="D73" i="21" s="1"/>
  <c r="C45" i="21"/>
  <c r="C59" i="21" s="1"/>
  <c r="C73" i="21" s="1"/>
  <c r="M44" i="21"/>
  <c r="M59" i="21" s="1"/>
  <c r="M73" i="21" s="1"/>
  <c r="L44" i="21"/>
  <c r="K44" i="21"/>
  <c r="J44" i="21"/>
  <c r="I44" i="21"/>
  <c r="H44" i="21"/>
  <c r="G44" i="21"/>
  <c r="F44" i="21"/>
  <c r="F58" i="21" s="1"/>
  <c r="F72" i="21" s="1"/>
  <c r="E44" i="21"/>
  <c r="E58" i="21" s="1"/>
  <c r="E72" i="21" s="1"/>
  <c r="D44" i="21"/>
  <c r="D58" i="21" s="1"/>
  <c r="D72" i="21" s="1"/>
  <c r="C44" i="21"/>
  <c r="C58" i="21" s="1"/>
  <c r="C72" i="21" s="1"/>
  <c r="M43" i="21"/>
  <c r="L43" i="21"/>
  <c r="K43" i="21"/>
  <c r="J43" i="21"/>
  <c r="I43" i="21"/>
  <c r="H43" i="21"/>
  <c r="G43" i="21"/>
  <c r="F43" i="21"/>
  <c r="E43" i="21"/>
  <c r="E57" i="21" s="1"/>
  <c r="E71" i="21" s="1"/>
  <c r="D43" i="21"/>
  <c r="D57" i="21" s="1"/>
  <c r="D71" i="21" s="1"/>
  <c r="C43" i="21"/>
  <c r="C57" i="21" s="1"/>
  <c r="C71" i="21" s="1"/>
  <c r="M42" i="21"/>
  <c r="L42" i="21"/>
  <c r="K42" i="21"/>
  <c r="J42" i="21"/>
  <c r="I42" i="21"/>
  <c r="H42" i="21"/>
  <c r="G42" i="21"/>
  <c r="F42" i="21"/>
  <c r="E42" i="21"/>
  <c r="E56" i="21" s="1"/>
  <c r="E70" i="21" s="1"/>
  <c r="D42" i="21"/>
  <c r="D56" i="21" s="1"/>
  <c r="D70" i="21" s="1"/>
  <c r="C42" i="21"/>
  <c r="C56" i="21" s="1"/>
  <c r="C70" i="21" s="1"/>
  <c r="M41" i="21"/>
  <c r="L41" i="21"/>
  <c r="K41" i="21"/>
  <c r="L56" i="21" s="1"/>
  <c r="L70" i="21" s="1"/>
  <c r="J41" i="21"/>
  <c r="I41" i="21"/>
  <c r="H41" i="21"/>
  <c r="G41" i="21"/>
  <c r="F41" i="21"/>
  <c r="E41" i="21"/>
  <c r="D41" i="21"/>
  <c r="D55" i="21" s="1"/>
  <c r="D69" i="21" s="1"/>
  <c r="C41" i="21"/>
  <c r="C55" i="21" s="1"/>
  <c r="C69" i="21" s="1"/>
  <c r="M40" i="21"/>
  <c r="L40" i="21"/>
  <c r="K40" i="21"/>
  <c r="J40" i="21"/>
  <c r="I40" i="21"/>
  <c r="H40" i="21"/>
  <c r="I54" i="21" s="1"/>
  <c r="I68" i="21" s="1"/>
  <c r="G40" i="21"/>
  <c r="F40" i="21"/>
  <c r="E40" i="21"/>
  <c r="D40" i="21"/>
  <c r="C40" i="21"/>
  <c r="C54" i="21" s="1"/>
  <c r="C68" i="21" s="1"/>
  <c r="M39" i="21"/>
  <c r="M54" i="21" s="1"/>
  <c r="M68" i="21" s="1"/>
  <c r="L39" i="21"/>
  <c r="K39" i="21"/>
  <c r="J39" i="21"/>
  <c r="I39" i="21"/>
  <c r="H39" i="21"/>
  <c r="G39" i="21"/>
  <c r="F39" i="21"/>
  <c r="E39" i="21"/>
  <c r="D39" i="21"/>
  <c r="C39" i="21"/>
  <c r="M38" i="21"/>
  <c r="M53" i="21" s="1"/>
  <c r="M67" i="21" s="1"/>
  <c r="L38" i="21"/>
  <c r="K38" i="21"/>
  <c r="J38" i="21"/>
  <c r="I38" i="21"/>
  <c r="H38" i="21"/>
  <c r="G38" i="21"/>
  <c r="F38" i="21"/>
  <c r="E38" i="21"/>
  <c r="D38" i="21"/>
  <c r="C38" i="21"/>
  <c r="M37" i="21"/>
  <c r="M52" i="21" s="1"/>
  <c r="M66" i="21" s="1"/>
  <c r="L37" i="21"/>
  <c r="K37" i="21"/>
  <c r="J37" i="21"/>
  <c r="I37" i="21"/>
  <c r="H37" i="21"/>
  <c r="G37" i="21"/>
  <c r="F37" i="21"/>
  <c r="G52" i="21" s="1"/>
  <c r="G66" i="21" s="1"/>
  <c r="E37" i="21"/>
  <c r="D37" i="21"/>
  <c r="C37" i="21"/>
  <c r="M36" i="21"/>
  <c r="L36" i="21"/>
  <c r="K36" i="21"/>
  <c r="J36" i="21"/>
  <c r="K51" i="21" s="1"/>
  <c r="K65" i="21" s="1"/>
  <c r="I36" i="21"/>
  <c r="H36" i="21"/>
  <c r="I50" i="21" s="1"/>
  <c r="I64" i="21" s="1"/>
  <c r="G36" i="21"/>
  <c r="F36" i="21"/>
  <c r="E36" i="21"/>
  <c r="D36" i="21"/>
  <c r="C36" i="21"/>
  <c r="D51" i="21" s="1"/>
  <c r="D65" i="21" s="1"/>
  <c r="D36" i="19"/>
  <c r="E50" i="19" s="1"/>
  <c r="E64" i="19" s="1"/>
  <c r="E36" i="19"/>
  <c r="F36" i="19"/>
  <c r="G36" i="19"/>
  <c r="H50" i="19" s="1"/>
  <c r="H64" i="19" s="1"/>
  <c r="H36" i="19"/>
  <c r="I36" i="19"/>
  <c r="J36" i="19"/>
  <c r="K50" i="19" s="1"/>
  <c r="K64" i="19" s="1"/>
  <c r="K36" i="19"/>
  <c r="L36" i="19"/>
  <c r="M36" i="19"/>
  <c r="M51" i="19" s="1"/>
  <c r="M65" i="19" s="1"/>
  <c r="D37" i="19"/>
  <c r="E37" i="19"/>
  <c r="F37" i="19"/>
  <c r="G37" i="19"/>
  <c r="H37" i="19"/>
  <c r="I37" i="19"/>
  <c r="J37" i="19"/>
  <c r="K37" i="19"/>
  <c r="L37" i="19"/>
  <c r="M37" i="19"/>
  <c r="D38" i="19"/>
  <c r="E38" i="19"/>
  <c r="F38" i="19"/>
  <c r="G38" i="19"/>
  <c r="H38" i="19"/>
  <c r="I38" i="19"/>
  <c r="J38" i="19"/>
  <c r="K38" i="19"/>
  <c r="L53" i="19" s="1"/>
  <c r="L67" i="19" s="1"/>
  <c r="L38" i="19"/>
  <c r="M38" i="19"/>
  <c r="D39" i="19"/>
  <c r="D53" i="19" s="1"/>
  <c r="D67" i="19" s="1"/>
  <c r="E39" i="19"/>
  <c r="F39" i="19"/>
  <c r="G39" i="19"/>
  <c r="H39" i="19"/>
  <c r="I39" i="19"/>
  <c r="J39" i="19"/>
  <c r="K39" i="19"/>
  <c r="L39" i="19"/>
  <c r="M39" i="19"/>
  <c r="M54" i="19" s="1"/>
  <c r="M68" i="19" s="1"/>
  <c r="D40" i="19"/>
  <c r="D54" i="19" s="1"/>
  <c r="D68" i="19" s="1"/>
  <c r="E40" i="19"/>
  <c r="E54" i="19" s="1"/>
  <c r="E68" i="19" s="1"/>
  <c r="F40" i="19"/>
  <c r="G40" i="19"/>
  <c r="H40" i="19"/>
  <c r="I40" i="19"/>
  <c r="J40" i="19"/>
  <c r="K40" i="19"/>
  <c r="L40" i="19"/>
  <c r="K55" i="19" s="1"/>
  <c r="K69" i="19" s="1"/>
  <c r="M40" i="19"/>
  <c r="D41" i="19"/>
  <c r="D55" i="19" s="1"/>
  <c r="D69" i="19" s="1"/>
  <c r="E41" i="19"/>
  <c r="E55" i="19" s="1"/>
  <c r="E69" i="19" s="1"/>
  <c r="F41" i="19"/>
  <c r="G41" i="19"/>
  <c r="H41" i="19"/>
  <c r="I41" i="19"/>
  <c r="J56" i="19" s="1"/>
  <c r="J70" i="19" s="1"/>
  <c r="J41" i="19"/>
  <c r="K41" i="19"/>
  <c r="L41" i="19"/>
  <c r="M41" i="19"/>
  <c r="D42" i="19"/>
  <c r="D56" i="19" s="1"/>
  <c r="D70" i="19" s="1"/>
  <c r="E42" i="19"/>
  <c r="E56" i="19" s="1"/>
  <c r="E70" i="19" s="1"/>
  <c r="F42" i="19"/>
  <c r="F56" i="19" s="1"/>
  <c r="F70" i="19" s="1"/>
  <c r="G42" i="19"/>
  <c r="H42" i="19"/>
  <c r="I42" i="19"/>
  <c r="J42" i="19"/>
  <c r="K42" i="19"/>
  <c r="L42" i="19"/>
  <c r="M42" i="19"/>
  <c r="D43" i="19"/>
  <c r="D57" i="19" s="1"/>
  <c r="D71" i="19" s="1"/>
  <c r="E43" i="19"/>
  <c r="E57" i="19" s="1"/>
  <c r="E71" i="19" s="1"/>
  <c r="F43" i="19"/>
  <c r="F57" i="19" s="1"/>
  <c r="F71" i="19" s="1"/>
  <c r="G43" i="19"/>
  <c r="G57" i="19" s="1"/>
  <c r="G71" i="19" s="1"/>
  <c r="H43" i="19"/>
  <c r="I43" i="19"/>
  <c r="J43" i="19"/>
  <c r="K43" i="19"/>
  <c r="L43" i="19"/>
  <c r="M43" i="19"/>
  <c r="M57" i="19" s="1"/>
  <c r="M71" i="19" s="1"/>
  <c r="D44" i="19"/>
  <c r="D58" i="19" s="1"/>
  <c r="D72" i="19" s="1"/>
  <c r="E44" i="19"/>
  <c r="E58" i="19" s="1"/>
  <c r="E72" i="19" s="1"/>
  <c r="F44" i="19"/>
  <c r="F58" i="19" s="1"/>
  <c r="F72" i="19" s="1"/>
  <c r="G44" i="19"/>
  <c r="G58" i="19" s="1"/>
  <c r="G72" i="19" s="1"/>
  <c r="H44" i="19"/>
  <c r="H58" i="19" s="1"/>
  <c r="H72" i="19" s="1"/>
  <c r="I44" i="19"/>
  <c r="J44" i="19"/>
  <c r="K44" i="19"/>
  <c r="L44" i="19"/>
  <c r="L58" i="19" s="1"/>
  <c r="L72" i="19" s="1"/>
  <c r="M44" i="19"/>
  <c r="M58" i="19" s="1"/>
  <c r="M72" i="19" s="1"/>
  <c r="D45" i="19"/>
  <c r="D59" i="19" s="1"/>
  <c r="D73" i="19" s="1"/>
  <c r="E45" i="19"/>
  <c r="E59" i="19" s="1"/>
  <c r="E73" i="19" s="1"/>
  <c r="F45" i="19"/>
  <c r="F59" i="19" s="1"/>
  <c r="F73" i="19" s="1"/>
  <c r="G45" i="19"/>
  <c r="G59" i="19" s="1"/>
  <c r="G73" i="19" s="1"/>
  <c r="H45" i="19"/>
  <c r="H59" i="19" s="1"/>
  <c r="H73" i="19" s="1"/>
  <c r="I45" i="19"/>
  <c r="J45" i="19"/>
  <c r="K45" i="19"/>
  <c r="L45" i="19"/>
  <c r="L59" i="19" s="1"/>
  <c r="L73" i="19" s="1"/>
  <c r="M45" i="19"/>
  <c r="M59" i="19" s="1"/>
  <c r="M73" i="19" s="1"/>
  <c r="D46" i="19"/>
  <c r="D60" i="19" s="1"/>
  <c r="D74" i="19" s="1"/>
  <c r="E46" i="19"/>
  <c r="E60" i="19" s="1"/>
  <c r="E74" i="19" s="1"/>
  <c r="F46" i="19"/>
  <c r="F60" i="19" s="1"/>
  <c r="F74" i="19" s="1"/>
  <c r="G46" i="19"/>
  <c r="G60" i="19" s="1"/>
  <c r="G74" i="19" s="1"/>
  <c r="H46" i="19"/>
  <c r="H60" i="19" s="1"/>
  <c r="H74" i="19" s="1"/>
  <c r="I46" i="19"/>
  <c r="I60" i="19" s="1"/>
  <c r="I74" i="19" s="1"/>
  <c r="J46" i="19"/>
  <c r="K60" i="19" s="1"/>
  <c r="K74" i="19" s="1"/>
  <c r="K46" i="19"/>
  <c r="L46" i="19"/>
  <c r="L60" i="19" s="1"/>
  <c r="L74" i="19" s="1"/>
  <c r="M46" i="19"/>
  <c r="M60" i="19" s="1"/>
  <c r="M74" i="19" s="1"/>
  <c r="C37" i="19"/>
  <c r="C38" i="19"/>
  <c r="C39" i="19"/>
  <c r="C53" i="19" s="1"/>
  <c r="C67" i="19" s="1"/>
  <c r="C40" i="19"/>
  <c r="C54" i="19" s="1"/>
  <c r="C68" i="19" s="1"/>
  <c r="C41" i="19"/>
  <c r="C55" i="19" s="1"/>
  <c r="C69" i="19" s="1"/>
  <c r="C42" i="19"/>
  <c r="C56" i="19" s="1"/>
  <c r="C70" i="19" s="1"/>
  <c r="C43" i="19"/>
  <c r="C57" i="19" s="1"/>
  <c r="C71" i="19" s="1"/>
  <c r="C44" i="19"/>
  <c r="C58" i="19" s="1"/>
  <c r="C72" i="19" s="1"/>
  <c r="C45" i="19"/>
  <c r="C59" i="19" s="1"/>
  <c r="C73" i="19" s="1"/>
  <c r="C46" i="19"/>
  <c r="C60" i="19" s="1"/>
  <c r="C74" i="19" s="1"/>
  <c r="C36" i="19"/>
  <c r="W46" i="20"/>
  <c r="W60" i="20" s="1"/>
  <c r="W74" i="20" s="1"/>
  <c r="V46" i="20"/>
  <c r="V60" i="20" s="1"/>
  <c r="V74" i="20" s="1"/>
  <c r="U46" i="20"/>
  <c r="U60" i="20" s="1"/>
  <c r="U74" i="20" s="1"/>
  <c r="T46" i="20"/>
  <c r="T60" i="20" s="1"/>
  <c r="T74" i="20" s="1"/>
  <c r="S46" i="20"/>
  <c r="S60" i="20" s="1"/>
  <c r="S74" i="20" s="1"/>
  <c r="R46" i="20"/>
  <c r="R60" i="20" s="1"/>
  <c r="R74" i="20" s="1"/>
  <c r="Q46" i="20"/>
  <c r="Q60" i="20" s="1"/>
  <c r="Q74" i="20" s="1"/>
  <c r="P46" i="20"/>
  <c r="P60" i="20" s="1"/>
  <c r="P74" i="20" s="1"/>
  <c r="O46" i="20"/>
  <c r="O60" i="20" s="1"/>
  <c r="O74" i="20" s="1"/>
  <c r="N46" i="20"/>
  <c r="N60" i="20" s="1"/>
  <c r="N74" i="20" s="1"/>
  <c r="M46" i="20"/>
  <c r="M60" i="20" s="1"/>
  <c r="M74" i="20" s="1"/>
  <c r="L46" i="20"/>
  <c r="L60" i="20" s="1"/>
  <c r="L74" i="20" s="1"/>
  <c r="K46" i="20"/>
  <c r="K60" i="20" s="1"/>
  <c r="K74" i="20" s="1"/>
  <c r="J46" i="20"/>
  <c r="J60" i="20" s="1"/>
  <c r="J74" i="20" s="1"/>
  <c r="I46" i="20"/>
  <c r="I60" i="20" s="1"/>
  <c r="I74" i="20" s="1"/>
  <c r="H46" i="20"/>
  <c r="H60" i="20" s="1"/>
  <c r="H74" i="20" s="1"/>
  <c r="G46" i="20"/>
  <c r="G60" i="20" s="1"/>
  <c r="G74" i="20" s="1"/>
  <c r="F46" i="20"/>
  <c r="F60" i="20" s="1"/>
  <c r="F74" i="20" s="1"/>
  <c r="E46" i="20"/>
  <c r="E60" i="20" s="1"/>
  <c r="E74" i="20" s="1"/>
  <c r="D46" i="20"/>
  <c r="D60" i="20" s="1"/>
  <c r="D74" i="20" s="1"/>
  <c r="C46" i="20"/>
  <c r="C60" i="20" s="1"/>
  <c r="C74" i="20" s="1"/>
  <c r="W45" i="20"/>
  <c r="W59" i="20" s="1"/>
  <c r="W73" i="20" s="1"/>
  <c r="V45" i="20"/>
  <c r="U45" i="20"/>
  <c r="T45" i="20"/>
  <c r="T59" i="20" s="1"/>
  <c r="T73" i="20" s="1"/>
  <c r="S45" i="20"/>
  <c r="S59" i="20" s="1"/>
  <c r="S73" i="20" s="1"/>
  <c r="R45" i="20"/>
  <c r="R59" i="20" s="1"/>
  <c r="R73" i="20" s="1"/>
  <c r="Q45" i="20"/>
  <c r="Q59" i="20" s="1"/>
  <c r="Q73" i="20" s="1"/>
  <c r="P45" i="20"/>
  <c r="P59" i="20" s="1"/>
  <c r="P73" i="20" s="1"/>
  <c r="O45" i="20"/>
  <c r="O59" i="20" s="1"/>
  <c r="O73" i="20" s="1"/>
  <c r="N45" i="20"/>
  <c r="N59" i="20" s="1"/>
  <c r="N73" i="20" s="1"/>
  <c r="M45" i="20"/>
  <c r="M59" i="20" s="1"/>
  <c r="M73" i="20" s="1"/>
  <c r="L45" i="20"/>
  <c r="L59" i="20" s="1"/>
  <c r="L73" i="20" s="1"/>
  <c r="K45" i="20"/>
  <c r="K59" i="20" s="1"/>
  <c r="K73" i="20" s="1"/>
  <c r="J45" i="20"/>
  <c r="J59" i="20" s="1"/>
  <c r="J73" i="20" s="1"/>
  <c r="I45" i="20"/>
  <c r="I59" i="20" s="1"/>
  <c r="I73" i="20" s="1"/>
  <c r="H45" i="20"/>
  <c r="H59" i="20" s="1"/>
  <c r="H73" i="20" s="1"/>
  <c r="G45" i="20"/>
  <c r="G59" i="20" s="1"/>
  <c r="G73" i="20" s="1"/>
  <c r="F45" i="20"/>
  <c r="F59" i="20" s="1"/>
  <c r="F73" i="20" s="1"/>
  <c r="E45" i="20"/>
  <c r="E59" i="20" s="1"/>
  <c r="E73" i="20" s="1"/>
  <c r="D45" i="20"/>
  <c r="D59" i="20" s="1"/>
  <c r="D73" i="20" s="1"/>
  <c r="C45" i="20"/>
  <c r="C59" i="20" s="1"/>
  <c r="C73" i="20" s="1"/>
  <c r="W44" i="20"/>
  <c r="W58" i="20" s="1"/>
  <c r="W72" i="20" s="1"/>
  <c r="V44" i="20"/>
  <c r="U44" i="20"/>
  <c r="T44" i="20"/>
  <c r="T58" i="20" s="1"/>
  <c r="T72" i="20" s="1"/>
  <c r="S44" i="20"/>
  <c r="S58" i="20" s="1"/>
  <c r="S72" i="20" s="1"/>
  <c r="R44" i="20"/>
  <c r="R58" i="20" s="1"/>
  <c r="R72" i="20" s="1"/>
  <c r="Q44" i="20"/>
  <c r="Q58" i="20" s="1"/>
  <c r="Q72" i="20" s="1"/>
  <c r="P44" i="20"/>
  <c r="P58" i="20" s="1"/>
  <c r="P72" i="20" s="1"/>
  <c r="O44" i="20"/>
  <c r="O58" i="20" s="1"/>
  <c r="O72" i="20" s="1"/>
  <c r="N44" i="20"/>
  <c r="N58" i="20" s="1"/>
  <c r="N72" i="20" s="1"/>
  <c r="M44" i="20"/>
  <c r="M58" i="20" s="1"/>
  <c r="M72" i="20" s="1"/>
  <c r="L44" i="20"/>
  <c r="L58" i="20" s="1"/>
  <c r="L72" i="20" s="1"/>
  <c r="K44" i="20"/>
  <c r="K58" i="20" s="1"/>
  <c r="K72" i="20" s="1"/>
  <c r="J44" i="20"/>
  <c r="J58" i="20" s="1"/>
  <c r="J72" i="20" s="1"/>
  <c r="I44" i="20"/>
  <c r="I58" i="20" s="1"/>
  <c r="I72" i="20" s="1"/>
  <c r="H44" i="20"/>
  <c r="H58" i="20" s="1"/>
  <c r="H72" i="20" s="1"/>
  <c r="G44" i="20"/>
  <c r="G58" i="20" s="1"/>
  <c r="G72" i="20" s="1"/>
  <c r="F44" i="20"/>
  <c r="F58" i="20" s="1"/>
  <c r="F72" i="20" s="1"/>
  <c r="E44" i="20"/>
  <c r="E58" i="20" s="1"/>
  <c r="E72" i="20" s="1"/>
  <c r="D44" i="20"/>
  <c r="C44" i="20"/>
  <c r="C58" i="20" s="1"/>
  <c r="C72" i="20" s="1"/>
  <c r="W43" i="20"/>
  <c r="V43" i="20"/>
  <c r="U43" i="20"/>
  <c r="T43" i="20"/>
  <c r="S43" i="20"/>
  <c r="S57" i="20" s="1"/>
  <c r="S71" i="20" s="1"/>
  <c r="R43" i="20"/>
  <c r="R57" i="20" s="1"/>
  <c r="R71" i="20" s="1"/>
  <c r="Q43" i="20"/>
  <c r="Q57" i="20" s="1"/>
  <c r="Q71" i="20" s="1"/>
  <c r="P43" i="20"/>
  <c r="P57" i="20" s="1"/>
  <c r="P71" i="20" s="1"/>
  <c r="O43" i="20"/>
  <c r="O57" i="20" s="1"/>
  <c r="O71" i="20" s="1"/>
  <c r="N43" i="20"/>
  <c r="N57" i="20" s="1"/>
  <c r="N71" i="20" s="1"/>
  <c r="M43" i="20"/>
  <c r="M57" i="20" s="1"/>
  <c r="M71" i="20" s="1"/>
  <c r="L43" i="20"/>
  <c r="L57" i="20" s="1"/>
  <c r="L71" i="20" s="1"/>
  <c r="K43" i="20"/>
  <c r="K57" i="20" s="1"/>
  <c r="K71" i="20" s="1"/>
  <c r="J43" i="20"/>
  <c r="J57" i="20" s="1"/>
  <c r="J71" i="20" s="1"/>
  <c r="I43" i="20"/>
  <c r="I57" i="20" s="1"/>
  <c r="I71" i="20" s="1"/>
  <c r="H43" i="20"/>
  <c r="H57" i="20" s="1"/>
  <c r="H71" i="20" s="1"/>
  <c r="G43" i="20"/>
  <c r="G57" i="20" s="1"/>
  <c r="G71" i="20" s="1"/>
  <c r="F43" i="20"/>
  <c r="F57" i="20" s="1"/>
  <c r="F71" i="20" s="1"/>
  <c r="E43" i="20"/>
  <c r="E57" i="20" s="1"/>
  <c r="E71" i="20" s="1"/>
  <c r="D43" i="20"/>
  <c r="C43" i="20"/>
  <c r="C57" i="20" s="1"/>
  <c r="C71" i="20" s="1"/>
  <c r="W42" i="20"/>
  <c r="W57" i="20" s="1"/>
  <c r="W71" i="20" s="1"/>
  <c r="V42" i="20"/>
  <c r="U42" i="20"/>
  <c r="T42" i="20"/>
  <c r="S42" i="20"/>
  <c r="R42" i="20"/>
  <c r="Q42" i="20"/>
  <c r="Q56" i="20" s="1"/>
  <c r="Q70" i="20" s="1"/>
  <c r="P42" i="20"/>
  <c r="P56" i="20" s="1"/>
  <c r="P70" i="20" s="1"/>
  <c r="O42" i="20"/>
  <c r="O56" i="20" s="1"/>
  <c r="O70" i="20" s="1"/>
  <c r="N42" i="20"/>
  <c r="N56" i="20" s="1"/>
  <c r="N70" i="20" s="1"/>
  <c r="M42" i="20"/>
  <c r="M56" i="20" s="1"/>
  <c r="M70" i="20" s="1"/>
  <c r="L42" i="20"/>
  <c r="L56" i="20" s="1"/>
  <c r="L70" i="20" s="1"/>
  <c r="K42" i="20"/>
  <c r="K56" i="20" s="1"/>
  <c r="K70" i="20" s="1"/>
  <c r="J42" i="20"/>
  <c r="J56" i="20" s="1"/>
  <c r="J70" i="20" s="1"/>
  <c r="I42" i="20"/>
  <c r="I56" i="20" s="1"/>
  <c r="I70" i="20" s="1"/>
  <c r="H42" i="20"/>
  <c r="H56" i="20" s="1"/>
  <c r="H70" i="20" s="1"/>
  <c r="G42" i="20"/>
  <c r="G56" i="20" s="1"/>
  <c r="G70" i="20" s="1"/>
  <c r="F42" i="20"/>
  <c r="F56" i="20" s="1"/>
  <c r="F70" i="20" s="1"/>
  <c r="E42" i="20"/>
  <c r="D42" i="20"/>
  <c r="C42" i="20"/>
  <c r="W41" i="20"/>
  <c r="V41" i="20"/>
  <c r="U41" i="20"/>
  <c r="T41" i="20"/>
  <c r="S41" i="20"/>
  <c r="R41" i="20"/>
  <c r="Q41" i="20"/>
  <c r="P41" i="20"/>
  <c r="O41" i="20"/>
  <c r="O55" i="20" s="1"/>
  <c r="O69" i="20" s="1"/>
  <c r="N41" i="20"/>
  <c r="N55" i="20" s="1"/>
  <c r="N69" i="20" s="1"/>
  <c r="M41" i="20"/>
  <c r="M55" i="20" s="1"/>
  <c r="M69" i="20" s="1"/>
  <c r="L41" i="20"/>
  <c r="L55" i="20" s="1"/>
  <c r="L69" i="20" s="1"/>
  <c r="K41" i="20"/>
  <c r="K55" i="20" s="1"/>
  <c r="K69" i="20" s="1"/>
  <c r="J41" i="20"/>
  <c r="J55" i="20" s="1"/>
  <c r="J69" i="20" s="1"/>
  <c r="I41" i="20"/>
  <c r="H41" i="20"/>
  <c r="H55" i="20" s="1"/>
  <c r="H69" i="20" s="1"/>
  <c r="G41" i="20"/>
  <c r="G55" i="20" s="1"/>
  <c r="G69" i="20" s="1"/>
  <c r="F41" i="20"/>
  <c r="F55" i="20" s="1"/>
  <c r="F69" i="20" s="1"/>
  <c r="E41" i="20"/>
  <c r="D41" i="20"/>
  <c r="C41" i="20"/>
  <c r="C56" i="20" s="1"/>
  <c r="C70" i="20" s="1"/>
  <c r="W40" i="20"/>
  <c r="W55" i="20" s="1"/>
  <c r="W69" i="20" s="1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M54" i="20" s="1"/>
  <c r="M68" i="20" s="1"/>
  <c r="K39" i="20"/>
  <c r="J39" i="20"/>
  <c r="I39" i="20"/>
  <c r="H39" i="20"/>
  <c r="G39" i="20"/>
  <c r="F39" i="20"/>
  <c r="E39" i="20"/>
  <c r="D39" i="20"/>
  <c r="C39" i="20"/>
  <c r="W38" i="20"/>
  <c r="W53" i="20" s="1"/>
  <c r="W67" i="20" s="1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C37" i="20"/>
  <c r="W36" i="20"/>
  <c r="V36" i="20"/>
  <c r="U36" i="20"/>
  <c r="T36" i="20"/>
  <c r="U50" i="20" s="1"/>
  <c r="U64" i="20" s="1"/>
  <c r="S36" i="20"/>
  <c r="T50" i="20" s="1"/>
  <c r="T64" i="20" s="1"/>
  <c r="R36" i="20"/>
  <c r="Q36" i="20"/>
  <c r="P36" i="20"/>
  <c r="O36" i="20"/>
  <c r="N36" i="20"/>
  <c r="M36" i="20"/>
  <c r="L36" i="20"/>
  <c r="M50" i="20" s="1"/>
  <c r="M64" i="20" s="1"/>
  <c r="K36" i="20"/>
  <c r="J36" i="20"/>
  <c r="I36" i="20"/>
  <c r="H36" i="20"/>
  <c r="G36" i="20"/>
  <c r="F36" i="20"/>
  <c r="E36" i="20"/>
  <c r="F50" i="20" s="1"/>
  <c r="F64" i="20" s="1"/>
  <c r="D36" i="20"/>
  <c r="D36" i="18"/>
  <c r="E36" i="18"/>
  <c r="F36" i="18"/>
  <c r="G50" i="18" s="1"/>
  <c r="G64" i="18" s="1"/>
  <c r="G36" i="18"/>
  <c r="H36" i="18"/>
  <c r="I36" i="18"/>
  <c r="J50" i="18" s="1"/>
  <c r="J64" i="18" s="1"/>
  <c r="J36" i="18"/>
  <c r="K36" i="18"/>
  <c r="L50" i="18" s="1"/>
  <c r="L64" i="18" s="1"/>
  <c r="L36" i="18"/>
  <c r="M36" i="18"/>
  <c r="N36" i="18"/>
  <c r="O36" i="18"/>
  <c r="P36" i="18"/>
  <c r="Q36" i="18"/>
  <c r="R36" i="18"/>
  <c r="S36" i="18"/>
  <c r="T50" i="18" s="1"/>
  <c r="T64" i="18" s="1"/>
  <c r="T36" i="18"/>
  <c r="U36" i="18"/>
  <c r="V36" i="18"/>
  <c r="W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W52" i="18" s="1"/>
  <c r="W66" i="18" s="1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D39" i="18"/>
  <c r="E39" i="18"/>
  <c r="F39" i="18"/>
  <c r="G39" i="18"/>
  <c r="H39" i="18"/>
  <c r="I39" i="18"/>
  <c r="J39" i="18"/>
  <c r="K39" i="18"/>
  <c r="L39" i="18"/>
  <c r="M39" i="18"/>
  <c r="N39" i="18"/>
  <c r="O53" i="18" s="1"/>
  <c r="O67" i="18" s="1"/>
  <c r="O39" i="18"/>
  <c r="P39" i="18"/>
  <c r="Q39" i="18"/>
  <c r="R39" i="18"/>
  <c r="S39" i="18"/>
  <c r="T39" i="18"/>
  <c r="U39" i="18"/>
  <c r="V39" i="18"/>
  <c r="W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T55" i="18" s="1"/>
  <c r="T69" i="18" s="1"/>
  <c r="U40" i="18"/>
  <c r="V40" i="18"/>
  <c r="W40" i="18"/>
  <c r="D41" i="18"/>
  <c r="E41" i="18"/>
  <c r="F41" i="18"/>
  <c r="G41" i="18"/>
  <c r="H41" i="18"/>
  <c r="I41" i="18"/>
  <c r="I55" i="18" s="1"/>
  <c r="I69" i="18" s="1"/>
  <c r="J41" i="18"/>
  <c r="J55" i="18" s="1"/>
  <c r="J69" i="18" s="1"/>
  <c r="K41" i="18"/>
  <c r="K55" i="18" s="1"/>
  <c r="K69" i="18" s="1"/>
  <c r="L41" i="18"/>
  <c r="L55" i="18" s="1"/>
  <c r="L69" i="18" s="1"/>
  <c r="M41" i="18"/>
  <c r="M55" i="18" s="1"/>
  <c r="M69" i="18" s="1"/>
  <c r="N41" i="18"/>
  <c r="N55" i="18" s="1"/>
  <c r="N69" i="18" s="1"/>
  <c r="O41" i="18"/>
  <c r="O55" i="18" s="1"/>
  <c r="O69" i="18" s="1"/>
  <c r="P41" i="18"/>
  <c r="P55" i="18" s="1"/>
  <c r="P69" i="18" s="1"/>
  <c r="Q41" i="18"/>
  <c r="R41" i="18"/>
  <c r="S41" i="18"/>
  <c r="T41" i="18"/>
  <c r="U41" i="18"/>
  <c r="T56" i="18" s="1"/>
  <c r="T70" i="18" s="1"/>
  <c r="V41" i="18"/>
  <c r="W41" i="18"/>
  <c r="D42" i="18"/>
  <c r="E42" i="18"/>
  <c r="F42" i="18"/>
  <c r="G42" i="18"/>
  <c r="H42" i="18"/>
  <c r="H56" i="18" s="1"/>
  <c r="H70" i="18" s="1"/>
  <c r="I42" i="18"/>
  <c r="I56" i="18" s="1"/>
  <c r="I70" i="18" s="1"/>
  <c r="J42" i="18"/>
  <c r="J56" i="18" s="1"/>
  <c r="J70" i="18" s="1"/>
  <c r="K42" i="18"/>
  <c r="K56" i="18" s="1"/>
  <c r="K70" i="18" s="1"/>
  <c r="L42" i="18"/>
  <c r="L56" i="18" s="1"/>
  <c r="L70" i="18" s="1"/>
  <c r="M42" i="18"/>
  <c r="M56" i="18" s="1"/>
  <c r="M70" i="18" s="1"/>
  <c r="N42" i="18"/>
  <c r="N56" i="18" s="1"/>
  <c r="N70" i="18" s="1"/>
  <c r="O42" i="18"/>
  <c r="O56" i="18" s="1"/>
  <c r="O70" i="18" s="1"/>
  <c r="P42" i="18"/>
  <c r="P56" i="18" s="1"/>
  <c r="P70" i="18" s="1"/>
  <c r="Q42" i="18"/>
  <c r="Q56" i="18" s="1"/>
  <c r="Q70" i="18" s="1"/>
  <c r="R42" i="18"/>
  <c r="S42" i="18"/>
  <c r="T42" i="18"/>
  <c r="U42" i="18"/>
  <c r="V42" i="18"/>
  <c r="W42" i="18"/>
  <c r="D43" i="18"/>
  <c r="E43" i="18"/>
  <c r="F43" i="18"/>
  <c r="G43" i="18"/>
  <c r="G57" i="18" s="1"/>
  <c r="G71" i="18" s="1"/>
  <c r="H43" i="18"/>
  <c r="H57" i="18" s="1"/>
  <c r="H71" i="18" s="1"/>
  <c r="I43" i="18"/>
  <c r="I57" i="18" s="1"/>
  <c r="I71" i="18" s="1"/>
  <c r="J43" i="18"/>
  <c r="J57" i="18" s="1"/>
  <c r="J71" i="18" s="1"/>
  <c r="K43" i="18"/>
  <c r="K57" i="18" s="1"/>
  <c r="K71" i="18" s="1"/>
  <c r="L43" i="18"/>
  <c r="L57" i="18" s="1"/>
  <c r="L71" i="18" s="1"/>
  <c r="M43" i="18"/>
  <c r="M57" i="18" s="1"/>
  <c r="M71" i="18" s="1"/>
  <c r="N43" i="18"/>
  <c r="N57" i="18" s="1"/>
  <c r="N71" i="18" s="1"/>
  <c r="O43" i="18"/>
  <c r="O57" i="18" s="1"/>
  <c r="O71" i="18" s="1"/>
  <c r="P43" i="18"/>
  <c r="P57" i="18" s="1"/>
  <c r="P71" i="18" s="1"/>
  <c r="Q43" i="18"/>
  <c r="Q57" i="18" s="1"/>
  <c r="Q71" i="18" s="1"/>
  <c r="R43" i="18"/>
  <c r="R57" i="18" s="1"/>
  <c r="R71" i="18" s="1"/>
  <c r="S43" i="18"/>
  <c r="S57" i="18" s="1"/>
  <c r="S71" i="18" s="1"/>
  <c r="T43" i="18"/>
  <c r="T57" i="18" s="1"/>
  <c r="T71" i="18" s="1"/>
  <c r="U43" i="18"/>
  <c r="V43" i="18"/>
  <c r="W43" i="18"/>
  <c r="W58" i="18" s="1"/>
  <c r="W72" i="18" s="1"/>
  <c r="D44" i="18"/>
  <c r="E44" i="18"/>
  <c r="F44" i="18"/>
  <c r="F58" i="18" s="1"/>
  <c r="F72" i="18" s="1"/>
  <c r="G44" i="18"/>
  <c r="G58" i="18" s="1"/>
  <c r="G72" i="18" s="1"/>
  <c r="H44" i="18"/>
  <c r="H58" i="18" s="1"/>
  <c r="H72" i="18" s="1"/>
  <c r="I44" i="18"/>
  <c r="I58" i="18" s="1"/>
  <c r="I72" i="18" s="1"/>
  <c r="J44" i="18"/>
  <c r="J58" i="18" s="1"/>
  <c r="J72" i="18" s="1"/>
  <c r="K44" i="18"/>
  <c r="K58" i="18" s="1"/>
  <c r="K72" i="18" s="1"/>
  <c r="L44" i="18"/>
  <c r="L58" i="18" s="1"/>
  <c r="L72" i="18" s="1"/>
  <c r="M44" i="18"/>
  <c r="M58" i="18" s="1"/>
  <c r="M72" i="18" s="1"/>
  <c r="N44" i="18"/>
  <c r="N58" i="18" s="1"/>
  <c r="N72" i="18" s="1"/>
  <c r="O44" i="18"/>
  <c r="O58" i="18" s="1"/>
  <c r="O72" i="18" s="1"/>
  <c r="P44" i="18"/>
  <c r="P58" i="18" s="1"/>
  <c r="P72" i="18" s="1"/>
  <c r="Q44" i="18"/>
  <c r="Q58" i="18" s="1"/>
  <c r="Q72" i="18" s="1"/>
  <c r="R44" i="18"/>
  <c r="R58" i="18" s="1"/>
  <c r="R72" i="18" s="1"/>
  <c r="S44" i="18"/>
  <c r="S58" i="18" s="1"/>
  <c r="S72" i="18" s="1"/>
  <c r="T44" i="18"/>
  <c r="T58" i="18" s="1"/>
  <c r="T72" i="18" s="1"/>
  <c r="U44" i="18"/>
  <c r="U58" i="18" s="1"/>
  <c r="U72" i="18" s="1"/>
  <c r="V44" i="18"/>
  <c r="W44" i="18"/>
  <c r="W59" i="18" s="1"/>
  <c r="W73" i="18" s="1"/>
  <c r="D45" i="18"/>
  <c r="E45" i="18"/>
  <c r="E59" i="18" s="1"/>
  <c r="E73" i="18" s="1"/>
  <c r="F45" i="18"/>
  <c r="F59" i="18" s="1"/>
  <c r="F73" i="18" s="1"/>
  <c r="G45" i="18"/>
  <c r="G59" i="18" s="1"/>
  <c r="G73" i="18" s="1"/>
  <c r="H45" i="18"/>
  <c r="H59" i="18" s="1"/>
  <c r="H73" i="18" s="1"/>
  <c r="I45" i="18"/>
  <c r="I59" i="18" s="1"/>
  <c r="I73" i="18" s="1"/>
  <c r="J45" i="18"/>
  <c r="J59" i="18" s="1"/>
  <c r="J73" i="18" s="1"/>
  <c r="K45" i="18"/>
  <c r="K59" i="18" s="1"/>
  <c r="K73" i="18" s="1"/>
  <c r="L45" i="18"/>
  <c r="L59" i="18" s="1"/>
  <c r="L73" i="18" s="1"/>
  <c r="M45" i="18"/>
  <c r="M59" i="18" s="1"/>
  <c r="M73" i="18" s="1"/>
  <c r="N45" i="18"/>
  <c r="N59" i="18" s="1"/>
  <c r="N73" i="18" s="1"/>
  <c r="O45" i="18"/>
  <c r="O59" i="18" s="1"/>
  <c r="O73" i="18" s="1"/>
  <c r="P45" i="18"/>
  <c r="P59" i="18" s="1"/>
  <c r="P73" i="18" s="1"/>
  <c r="Q45" i="18"/>
  <c r="Q59" i="18" s="1"/>
  <c r="Q73" i="18" s="1"/>
  <c r="R45" i="18"/>
  <c r="R59" i="18" s="1"/>
  <c r="R73" i="18" s="1"/>
  <c r="S45" i="18"/>
  <c r="S59" i="18" s="1"/>
  <c r="S73" i="18" s="1"/>
  <c r="T45" i="18"/>
  <c r="T59" i="18" s="1"/>
  <c r="T73" i="18" s="1"/>
  <c r="U45" i="18"/>
  <c r="U59" i="18" s="1"/>
  <c r="U73" i="18" s="1"/>
  <c r="V45" i="18"/>
  <c r="W45" i="18"/>
  <c r="D46" i="18"/>
  <c r="D60" i="18" s="1"/>
  <c r="D74" i="18" s="1"/>
  <c r="E46" i="18"/>
  <c r="E60" i="18" s="1"/>
  <c r="E74" i="18" s="1"/>
  <c r="F46" i="18"/>
  <c r="F60" i="18" s="1"/>
  <c r="F74" i="18" s="1"/>
  <c r="G46" i="18"/>
  <c r="G60" i="18" s="1"/>
  <c r="G74" i="18" s="1"/>
  <c r="H46" i="18"/>
  <c r="H60" i="18" s="1"/>
  <c r="H74" i="18" s="1"/>
  <c r="I46" i="18"/>
  <c r="I60" i="18" s="1"/>
  <c r="I74" i="18" s="1"/>
  <c r="J46" i="18"/>
  <c r="J60" i="18" s="1"/>
  <c r="J74" i="18" s="1"/>
  <c r="K46" i="18"/>
  <c r="K60" i="18" s="1"/>
  <c r="K74" i="18" s="1"/>
  <c r="L46" i="18"/>
  <c r="L60" i="18" s="1"/>
  <c r="L74" i="18" s="1"/>
  <c r="M46" i="18"/>
  <c r="M60" i="18" s="1"/>
  <c r="M74" i="18" s="1"/>
  <c r="N46" i="18"/>
  <c r="N60" i="18" s="1"/>
  <c r="N74" i="18" s="1"/>
  <c r="O46" i="18"/>
  <c r="O60" i="18" s="1"/>
  <c r="O74" i="18" s="1"/>
  <c r="P46" i="18"/>
  <c r="P60" i="18" s="1"/>
  <c r="P74" i="18" s="1"/>
  <c r="Q46" i="18"/>
  <c r="Q60" i="18" s="1"/>
  <c r="Q74" i="18" s="1"/>
  <c r="R46" i="18"/>
  <c r="R60" i="18" s="1"/>
  <c r="R74" i="18" s="1"/>
  <c r="S46" i="18"/>
  <c r="S60" i="18" s="1"/>
  <c r="S74" i="18" s="1"/>
  <c r="T46" i="18"/>
  <c r="T60" i="18" s="1"/>
  <c r="T74" i="18" s="1"/>
  <c r="U46" i="18"/>
  <c r="U60" i="18" s="1"/>
  <c r="U74" i="18" s="1"/>
  <c r="V46" i="18"/>
  <c r="V60" i="18" s="1"/>
  <c r="V74" i="18" s="1"/>
  <c r="W46" i="18"/>
  <c r="W60" i="18" s="1"/>
  <c r="W74" i="18" s="1"/>
  <c r="C37" i="18"/>
  <c r="C38" i="18"/>
  <c r="C39" i="18"/>
  <c r="C54" i="18" s="1"/>
  <c r="C68" i="18" s="1"/>
  <c r="C40" i="18"/>
  <c r="C41" i="18"/>
  <c r="C55" i="18" s="1"/>
  <c r="C69" i="18" s="1"/>
  <c r="C42" i="18"/>
  <c r="C56" i="18" s="1"/>
  <c r="C70" i="18" s="1"/>
  <c r="C43" i="18"/>
  <c r="C57" i="18" s="1"/>
  <c r="C71" i="18" s="1"/>
  <c r="C44" i="18"/>
  <c r="C58" i="18" s="1"/>
  <c r="C72" i="18" s="1"/>
  <c r="C45" i="18"/>
  <c r="C59" i="18" s="1"/>
  <c r="C73" i="18" s="1"/>
  <c r="C46" i="18"/>
  <c r="C60" i="18" s="1"/>
  <c r="C74" i="18" s="1"/>
  <c r="M55" i="17"/>
  <c r="M72" i="17" s="1"/>
  <c r="M89" i="17" s="1"/>
  <c r="L55" i="17"/>
  <c r="L72" i="17" s="1"/>
  <c r="L89" i="17" s="1"/>
  <c r="K55" i="17"/>
  <c r="K72" i="17" s="1"/>
  <c r="K89" i="17" s="1"/>
  <c r="J55" i="17"/>
  <c r="J72" i="17" s="1"/>
  <c r="J89" i="17" s="1"/>
  <c r="I55" i="17"/>
  <c r="I72" i="17" s="1"/>
  <c r="I89" i="17" s="1"/>
  <c r="H55" i="17"/>
  <c r="H72" i="17" s="1"/>
  <c r="H89" i="17" s="1"/>
  <c r="G55" i="17"/>
  <c r="G72" i="17" s="1"/>
  <c r="G89" i="17" s="1"/>
  <c r="F55" i="17"/>
  <c r="F72" i="17" s="1"/>
  <c r="F89" i="17" s="1"/>
  <c r="E55" i="17"/>
  <c r="E72" i="17" s="1"/>
  <c r="E89" i="17" s="1"/>
  <c r="D55" i="17"/>
  <c r="D72" i="17" s="1"/>
  <c r="D89" i="17" s="1"/>
  <c r="C55" i="17"/>
  <c r="C72" i="17" s="1"/>
  <c r="C89" i="17" s="1"/>
  <c r="M54" i="17"/>
  <c r="M71" i="17" s="1"/>
  <c r="M88" i="17" s="1"/>
  <c r="L54" i="17"/>
  <c r="L71" i="17" s="1"/>
  <c r="L88" i="17" s="1"/>
  <c r="K54" i="17"/>
  <c r="J54" i="17"/>
  <c r="J71" i="17" s="1"/>
  <c r="J88" i="17" s="1"/>
  <c r="I54" i="17"/>
  <c r="I71" i="17" s="1"/>
  <c r="I88" i="17" s="1"/>
  <c r="H54" i="17"/>
  <c r="H71" i="17" s="1"/>
  <c r="H88" i="17" s="1"/>
  <c r="G54" i="17"/>
  <c r="G71" i="17" s="1"/>
  <c r="G88" i="17" s="1"/>
  <c r="F54" i="17"/>
  <c r="F71" i="17" s="1"/>
  <c r="F88" i="17" s="1"/>
  <c r="E54" i="17"/>
  <c r="E71" i="17" s="1"/>
  <c r="E88" i="17" s="1"/>
  <c r="D54" i="17"/>
  <c r="D71" i="17" s="1"/>
  <c r="D88" i="17" s="1"/>
  <c r="C54" i="17"/>
  <c r="C71" i="17" s="1"/>
  <c r="C88" i="17" s="1"/>
  <c r="M53" i="17"/>
  <c r="M70" i="17" s="1"/>
  <c r="M87" i="17" s="1"/>
  <c r="L53" i="17"/>
  <c r="K53" i="17"/>
  <c r="J53" i="17"/>
  <c r="J70" i="17" s="1"/>
  <c r="J87" i="17" s="1"/>
  <c r="I53" i="17"/>
  <c r="I70" i="17" s="1"/>
  <c r="I87" i="17" s="1"/>
  <c r="H53" i="17"/>
  <c r="H70" i="17" s="1"/>
  <c r="H87" i="17" s="1"/>
  <c r="G53" i="17"/>
  <c r="G70" i="17" s="1"/>
  <c r="G87" i="17" s="1"/>
  <c r="F53" i="17"/>
  <c r="F70" i="17" s="1"/>
  <c r="F87" i="17" s="1"/>
  <c r="E53" i="17"/>
  <c r="E70" i="17" s="1"/>
  <c r="E87" i="17" s="1"/>
  <c r="D53" i="17"/>
  <c r="D70" i="17" s="1"/>
  <c r="D87" i="17" s="1"/>
  <c r="C53" i="17"/>
  <c r="C70" i="17" s="1"/>
  <c r="C87" i="17" s="1"/>
  <c r="M52" i="17"/>
  <c r="M69" i="17" s="1"/>
  <c r="M86" i="17" s="1"/>
  <c r="L52" i="17"/>
  <c r="K52" i="17"/>
  <c r="J52" i="17"/>
  <c r="I52" i="17"/>
  <c r="H52" i="17"/>
  <c r="H69" i="17" s="1"/>
  <c r="H86" i="17" s="1"/>
  <c r="G52" i="17"/>
  <c r="G69" i="17" s="1"/>
  <c r="G86" i="17" s="1"/>
  <c r="F52" i="17"/>
  <c r="F69" i="17" s="1"/>
  <c r="F86" i="17" s="1"/>
  <c r="E52" i="17"/>
  <c r="E69" i="17" s="1"/>
  <c r="E86" i="17" s="1"/>
  <c r="D52" i="17"/>
  <c r="D69" i="17" s="1"/>
  <c r="D86" i="17" s="1"/>
  <c r="C52" i="17"/>
  <c r="C69" i="17" s="1"/>
  <c r="C86" i="17" s="1"/>
  <c r="M51" i="17"/>
  <c r="L51" i="17"/>
  <c r="K51" i="17"/>
  <c r="J51" i="17"/>
  <c r="I51" i="17"/>
  <c r="H68" i="17" s="1"/>
  <c r="H85" i="17" s="1"/>
  <c r="H51" i="17"/>
  <c r="G51" i="17"/>
  <c r="G68" i="17" s="1"/>
  <c r="G85" i="17" s="1"/>
  <c r="F51" i="17"/>
  <c r="F68" i="17" s="1"/>
  <c r="F85" i="17" s="1"/>
  <c r="E51" i="17"/>
  <c r="E68" i="17" s="1"/>
  <c r="E85" i="17" s="1"/>
  <c r="D51" i="17"/>
  <c r="D68" i="17" s="1"/>
  <c r="D85" i="17" s="1"/>
  <c r="C51" i="17"/>
  <c r="C68" i="17" s="1"/>
  <c r="C85" i="17" s="1"/>
  <c r="M50" i="17"/>
  <c r="L50" i="17"/>
  <c r="K50" i="17"/>
  <c r="J50" i="17"/>
  <c r="I50" i="17"/>
  <c r="H50" i="17"/>
  <c r="G50" i="17"/>
  <c r="F50" i="17"/>
  <c r="E50" i="17"/>
  <c r="E67" i="17" s="1"/>
  <c r="E84" i="17" s="1"/>
  <c r="D50" i="17"/>
  <c r="D67" i="17" s="1"/>
  <c r="D84" i="17" s="1"/>
  <c r="C50" i="17"/>
  <c r="C67" i="17" s="1"/>
  <c r="C84" i="17" s="1"/>
  <c r="M49" i="17"/>
  <c r="L49" i="17"/>
  <c r="K49" i="17"/>
  <c r="J49" i="17"/>
  <c r="I49" i="17"/>
  <c r="H49" i="17"/>
  <c r="G49" i="17"/>
  <c r="F49" i="17"/>
  <c r="E49" i="17"/>
  <c r="D49" i="17"/>
  <c r="D66" i="17" s="1"/>
  <c r="D83" i="17" s="1"/>
  <c r="C49" i="17"/>
  <c r="C66" i="17" s="1"/>
  <c r="C83" i="17" s="1"/>
  <c r="M48" i="17"/>
  <c r="M66" i="17" s="1"/>
  <c r="M83" i="17" s="1"/>
  <c r="L48" i="17"/>
  <c r="K48" i="17"/>
  <c r="J48" i="17"/>
  <c r="I48" i="17"/>
  <c r="H48" i="17"/>
  <c r="G48" i="17"/>
  <c r="F48" i="17"/>
  <c r="E48" i="17"/>
  <c r="D48" i="17"/>
  <c r="C48" i="17"/>
  <c r="M47" i="17"/>
  <c r="L47" i="17"/>
  <c r="K47" i="17"/>
  <c r="J47" i="17"/>
  <c r="I47" i="17"/>
  <c r="H47" i="17"/>
  <c r="G47" i="17"/>
  <c r="F47" i="17"/>
  <c r="E47" i="17"/>
  <c r="D47" i="17"/>
  <c r="C47" i="17"/>
  <c r="M46" i="17"/>
  <c r="L46" i="17"/>
  <c r="K46" i="17"/>
  <c r="J46" i="17"/>
  <c r="I46" i="17"/>
  <c r="H46" i="17"/>
  <c r="I64" i="17" s="1"/>
  <c r="I81" i="17" s="1"/>
  <c r="G46" i="17"/>
  <c r="F46" i="17"/>
  <c r="E46" i="17"/>
  <c r="D46" i="17"/>
  <c r="C46" i="17"/>
  <c r="M45" i="17"/>
  <c r="L45" i="17"/>
  <c r="K45" i="17"/>
  <c r="L62" i="17" s="1"/>
  <c r="L79" i="17" s="1"/>
  <c r="J45" i="17"/>
  <c r="I45" i="17"/>
  <c r="H45" i="17"/>
  <c r="G45" i="17"/>
  <c r="F45" i="17"/>
  <c r="E45" i="17"/>
  <c r="F63" i="17" s="1"/>
  <c r="F80" i="17" s="1"/>
  <c r="D45" i="17"/>
  <c r="C45" i="17"/>
  <c r="M44" i="17"/>
  <c r="L44" i="17"/>
  <c r="K44" i="17"/>
  <c r="J44" i="17"/>
  <c r="I44" i="17"/>
  <c r="H44" i="17"/>
  <c r="G44" i="17"/>
  <c r="F44" i="17"/>
  <c r="E44" i="17"/>
  <c r="D44" i="17"/>
  <c r="C44" i="17"/>
  <c r="M43" i="17"/>
  <c r="M61" i="17" s="1"/>
  <c r="M78" i="17" s="1"/>
  <c r="L43" i="17"/>
  <c r="K43" i="17"/>
  <c r="J43" i="17"/>
  <c r="I43" i="17"/>
  <c r="H43" i="17"/>
  <c r="G43" i="17"/>
  <c r="F43" i="17"/>
  <c r="E43" i="17"/>
  <c r="D43" i="17"/>
  <c r="C43" i="17"/>
  <c r="M42" i="17"/>
  <c r="L42" i="17"/>
  <c r="K42" i="17"/>
  <c r="J42" i="17"/>
  <c r="K60" i="17" s="1"/>
  <c r="K77" i="17" s="1"/>
  <c r="I42" i="17"/>
  <c r="H42" i="17"/>
  <c r="G42" i="17"/>
  <c r="F42" i="17"/>
  <c r="E42" i="17"/>
  <c r="D42" i="17"/>
  <c r="C42" i="17"/>
  <c r="D42" i="15"/>
  <c r="E59" i="15" s="1"/>
  <c r="E76" i="15" s="1"/>
  <c r="E42" i="15"/>
  <c r="F59" i="15" s="1"/>
  <c r="F76" i="15" s="1"/>
  <c r="F42" i="15"/>
  <c r="G42" i="15"/>
  <c r="H42" i="15"/>
  <c r="I42" i="15"/>
  <c r="J42" i="15"/>
  <c r="K59" i="15" s="1"/>
  <c r="K76" i="15" s="1"/>
  <c r="K42" i="15"/>
  <c r="L59" i="15" s="1"/>
  <c r="L76" i="15" s="1"/>
  <c r="L42" i="15"/>
  <c r="M42" i="15"/>
  <c r="D43" i="15"/>
  <c r="E43" i="15"/>
  <c r="F43" i="15"/>
  <c r="G43" i="15"/>
  <c r="H43" i="15"/>
  <c r="I43" i="15"/>
  <c r="J61" i="15" s="1"/>
  <c r="J78" i="15" s="1"/>
  <c r="J43" i="15"/>
  <c r="K43" i="15"/>
  <c r="L43" i="15"/>
  <c r="M43" i="15"/>
  <c r="D44" i="15"/>
  <c r="E62" i="15" s="1"/>
  <c r="E79" i="15" s="1"/>
  <c r="E44" i="15"/>
  <c r="F44" i="15"/>
  <c r="G44" i="15"/>
  <c r="H44" i="15"/>
  <c r="I44" i="15"/>
  <c r="J44" i="15"/>
  <c r="K44" i="15"/>
  <c r="L44" i="15"/>
  <c r="K61" i="15" s="1"/>
  <c r="K78" i="15" s="1"/>
  <c r="M44" i="15"/>
  <c r="M62" i="15" s="1"/>
  <c r="M79" i="15" s="1"/>
  <c r="D45" i="15"/>
  <c r="E45" i="15"/>
  <c r="F45" i="15"/>
  <c r="G45" i="15"/>
  <c r="H45" i="15"/>
  <c r="I63" i="15" s="1"/>
  <c r="I80" i="15" s="1"/>
  <c r="I45" i="15"/>
  <c r="J45" i="15"/>
  <c r="K45" i="15"/>
  <c r="L45" i="15"/>
  <c r="M45" i="15"/>
  <c r="M63" i="15" s="1"/>
  <c r="M80" i="15" s="1"/>
  <c r="D46" i="15"/>
  <c r="E46" i="15"/>
  <c r="F46" i="15"/>
  <c r="G46" i="15"/>
  <c r="H64" i="15" s="1"/>
  <c r="H81" i="15" s="1"/>
  <c r="H46" i="15"/>
  <c r="I46" i="15"/>
  <c r="J46" i="15"/>
  <c r="K46" i="15"/>
  <c r="L46" i="15"/>
  <c r="M46" i="15"/>
  <c r="M64" i="15" s="1"/>
  <c r="M81" i="15" s="1"/>
  <c r="D47" i="15"/>
  <c r="E47" i="15"/>
  <c r="F47" i="15"/>
  <c r="G47" i="15"/>
  <c r="H47" i="15"/>
  <c r="I47" i="15"/>
  <c r="J47" i="15"/>
  <c r="K47" i="15"/>
  <c r="L47" i="15"/>
  <c r="M47" i="15"/>
  <c r="M65" i="15" s="1"/>
  <c r="M82" i="15" s="1"/>
  <c r="D48" i="15"/>
  <c r="D65" i="15" s="1"/>
  <c r="D82" i="15" s="1"/>
  <c r="E48" i="15"/>
  <c r="F48" i="15"/>
  <c r="G66" i="15" s="1"/>
  <c r="G83" i="15" s="1"/>
  <c r="G48" i="15"/>
  <c r="H48" i="15"/>
  <c r="I48" i="15"/>
  <c r="J48" i="15"/>
  <c r="K48" i="15"/>
  <c r="L48" i="15"/>
  <c r="M48" i="15"/>
  <c r="D49" i="15"/>
  <c r="D66" i="15" s="1"/>
  <c r="D83" i="15" s="1"/>
  <c r="E49" i="15"/>
  <c r="E66" i="15" s="1"/>
  <c r="E83" i="15" s="1"/>
  <c r="F49" i="15"/>
  <c r="F66" i="15" s="1"/>
  <c r="F83" i="15" s="1"/>
  <c r="G49" i="15"/>
  <c r="H49" i="15"/>
  <c r="I49" i="15"/>
  <c r="J49" i="15"/>
  <c r="J67" i="15" s="1"/>
  <c r="J84" i="15" s="1"/>
  <c r="K49" i="15"/>
  <c r="L49" i="15"/>
  <c r="M49" i="15"/>
  <c r="D50" i="15"/>
  <c r="D67" i="15" s="1"/>
  <c r="D84" i="15" s="1"/>
  <c r="E50" i="15"/>
  <c r="E67" i="15" s="1"/>
  <c r="E84" i="15" s="1"/>
  <c r="F50" i="15"/>
  <c r="F67" i="15" s="1"/>
  <c r="F84" i="15" s="1"/>
  <c r="G50" i="15"/>
  <c r="G67" i="15" s="1"/>
  <c r="G84" i="15" s="1"/>
  <c r="H50" i="15"/>
  <c r="H67" i="15" s="1"/>
  <c r="H84" i="15" s="1"/>
  <c r="I50" i="15"/>
  <c r="J68" i="15" s="1"/>
  <c r="J85" i="15" s="1"/>
  <c r="J50" i="15"/>
  <c r="K50" i="15"/>
  <c r="L50" i="15"/>
  <c r="L67" i="15" s="1"/>
  <c r="L84" i="15" s="1"/>
  <c r="M50" i="15"/>
  <c r="M67" i="15" s="1"/>
  <c r="M84" i="15" s="1"/>
  <c r="D51" i="15"/>
  <c r="D68" i="15" s="1"/>
  <c r="D85" i="15" s="1"/>
  <c r="E51" i="15"/>
  <c r="E68" i="15" s="1"/>
  <c r="E85" i="15" s="1"/>
  <c r="F51" i="15"/>
  <c r="F68" i="15" s="1"/>
  <c r="F85" i="15" s="1"/>
  <c r="G51" i="15"/>
  <c r="G68" i="15" s="1"/>
  <c r="G85" i="15" s="1"/>
  <c r="H51" i="15"/>
  <c r="H68" i="15" s="1"/>
  <c r="H85" i="15" s="1"/>
  <c r="I51" i="15"/>
  <c r="I68" i="15" s="1"/>
  <c r="I85" i="15" s="1"/>
  <c r="J51" i="15"/>
  <c r="K51" i="15"/>
  <c r="L51" i="15"/>
  <c r="L68" i="15" s="1"/>
  <c r="L85" i="15" s="1"/>
  <c r="M51" i="15"/>
  <c r="M68" i="15" s="1"/>
  <c r="M85" i="15" s="1"/>
  <c r="D52" i="15"/>
  <c r="D69" i="15" s="1"/>
  <c r="D86" i="15" s="1"/>
  <c r="E52" i="15"/>
  <c r="E69" i="15" s="1"/>
  <c r="E86" i="15" s="1"/>
  <c r="F52" i="15"/>
  <c r="F69" i="15" s="1"/>
  <c r="F86" i="15" s="1"/>
  <c r="G52" i="15"/>
  <c r="G69" i="15" s="1"/>
  <c r="G86" i="15" s="1"/>
  <c r="H52" i="15"/>
  <c r="H69" i="15" s="1"/>
  <c r="H86" i="15" s="1"/>
  <c r="I52" i="15"/>
  <c r="I69" i="15" s="1"/>
  <c r="I86" i="15" s="1"/>
  <c r="J52" i="15"/>
  <c r="K52" i="15"/>
  <c r="L52" i="15"/>
  <c r="L69" i="15" s="1"/>
  <c r="L86" i="15" s="1"/>
  <c r="M52" i="15"/>
  <c r="M69" i="15" s="1"/>
  <c r="M86" i="15" s="1"/>
  <c r="D53" i="15"/>
  <c r="D70" i="15" s="1"/>
  <c r="D87" i="15" s="1"/>
  <c r="E53" i="15"/>
  <c r="E70" i="15" s="1"/>
  <c r="E87" i="15" s="1"/>
  <c r="F53" i="15"/>
  <c r="F70" i="15" s="1"/>
  <c r="F87" i="15" s="1"/>
  <c r="G53" i="15"/>
  <c r="G70" i="15" s="1"/>
  <c r="G87" i="15" s="1"/>
  <c r="H53" i="15"/>
  <c r="H70" i="15" s="1"/>
  <c r="H87" i="15" s="1"/>
  <c r="I53" i="15"/>
  <c r="I70" i="15" s="1"/>
  <c r="I87" i="15" s="1"/>
  <c r="J53" i="15"/>
  <c r="K53" i="15"/>
  <c r="L53" i="15"/>
  <c r="L70" i="15" s="1"/>
  <c r="L87" i="15" s="1"/>
  <c r="M53" i="15"/>
  <c r="M70" i="15" s="1"/>
  <c r="M87" i="15" s="1"/>
  <c r="D54" i="15"/>
  <c r="D71" i="15" s="1"/>
  <c r="D88" i="15" s="1"/>
  <c r="E54" i="15"/>
  <c r="E71" i="15" s="1"/>
  <c r="E88" i="15" s="1"/>
  <c r="F54" i="15"/>
  <c r="F71" i="15" s="1"/>
  <c r="F88" i="15" s="1"/>
  <c r="G54" i="15"/>
  <c r="G71" i="15" s="1"/>
  <c r="G88" i="15" s="1"/>
  <c r="H54" i="15"/>
  <c r="H71" i="15" s="1"/>
  <c r="H88" i="15" s="1"/>
  <c r="I54" i="15"/>
  <c r="I71" i="15" s="1"/>
  <c r="I88" i="15" s="1"/>
  <c r="J54" i="15"/>
  <c r="J71" i="15" s="1"/>
  <c r="J88" i="15" s="1"/>
  <c r="K54" i="15"/>
  <c r="K71" i="15" s="1"/>
  <c r="K88" i="15" s="1"/>
  <c r="L54" i="15"/>
  <c r="L71" i="15" s="1"/>
  <c r="L88" i="15" s="1"/>
  <c r="M54" i="15"/>
  <c r="M71" i="15" s="1"/>
  <c r="M88" i="15" s="1"/>
  <c r="D55" i="15"/>
  <c r="D72" i="15" s="1"/>
  <c r="D89" i="15" s="1"/>
  <c r="E55" i="15"/>
  <c r="E72" i="15" s="1"/>
  <c r="E89" i="15" s="1"/>
  <c r="F55" i="15"/>
  <c r="F72" i="15" s="1"/>
  <c r="F89" i="15" s="1"/>
  <c r="G55" i="15"/>
  <c r="G72" i="15" s="1"/>
  <c r="G89" i="15" s="1"/>
  <c r="H55" i="15"/>
  <c r="H72" i="15" s="1"/>
  <c r="H89" i="15" s="1"/>
  <c r="I55" i="15"/>
  <c r="I72" i="15" s="1"/>
  <c r="I89" i="15" s="1"/>
  <c r="J55" i="15"/>
  <c r="J72" i="15" s="1"/>
  <c r="J89" i="15" s="1"/>
  <c r="K55" i="15"/>
  <c r="K72" i="15" s="1"/>
  <c r="K89" i="15" s="1"/>
  <c r="L55" i="15"/>
  <c r="L72" i="15" s="1"/>
  <c r="L89" i="15" s="1"/>
  <c r="M55" i="15"/>
  <c r="M72" i="15" s="1"/>
  <c r="M89" i="15" s="1"/>
  <c r="C43" i="15"/>
  <c r="C61" i="15" s="1"/>
  <c r="C78" i="15" s="1"/>
  <c r="C44" i="15"/>
  <c r="C62" i="15" s="1"/>
  <c r="C79" i="15" s="1"/>
  <c r="C45" i="15"/>
  <c r="C46" i="15"/>
  <c r="C47" i="15"/>
  <c r="C48" i="15"/>
  <c r="C65" i="15" s="1"/>
  <c r="C82" i="15" s="1"/>
  <c r="C49" i="15"/>
  <c r="C66" i="15" s="1"/>
  <c r="C83" i="15" s="1"/>
  <c r="C50" i="15"/>
  <c r="C67" i="15" s="1"/>
  <c r="C84" i="15" s="1"/>
  <c r="C51" i="15"/>
  <c r="C68" i="15" s="1"/>
  <c r="C85" i="15" s="1"/>
  <c r="C52" i="15"/>
  <c r="C69" i="15" s="1"/>
  <c r="C86" i="15" s="1"/>
  <c r="C53" i="15"/>
  <c r="C70" i="15" s="1"/>
  <c r="C87" i="15" s="1"/>
  <c r="C54" i="15"/>
  <c r="C71" i="15" s="1"/>
  <c r="C88" i="15" s="1"/>
  <c r="C55" i="15"/>
  <c r="C72" i="15" s="1"/>
  <c r="C89" i="15" s="1"/>
  <c r="C42" i="15"/>
  <c r="W52" i="16"/>
  <c r="W68" i="16" s="1"/>
  <c r="W84" i="16" s="1"/>
  <c r="V52" i="16"/>
  <c r="V68" i="16" s="1"/>
  <c r="V84" i="16" s="1"/>
  <c r="U52" i="16"/>
  <c r="U68" i="16" s="1"/>
  <c r="U84" i="16" s="1"/>
  <c r="T52" i="16"/>
  <c r="T68" i="16" s="1"/>
  <c r="T84" i="16" s="1"/>
  <c r="S52" i="16"/>
  <c r="S68" i="16" s="1"/>
  <c r="S84" i="16" s="1"/>
  <c r="R52" i="16"/>
  <c r="R68" i="16" s="1"/>
  <c r="R84" i="16" s="1"/>
  <c r="Q52" i="16"/>
  <c r="Q68" i="16" s="1"/>
  <c r="Q84" i="16" s="1"/>
  <c r="P52" i="16"/>
  <c r="P68" i="16" s="1"/>
  <c r="P84" i="16" s="1"/>
  <c r="O52" i="16"/>
  <c r="O68" i="16" s="1"/>
  <c r="O84" i="16" s="1"/>
  <c r="N52" i="16"/>
  <c r="N68" i="16" s="1"/>
  <c r="N84" i="16" s="1"/>
  <c r="M52" i="16"/>
  <c r="M68" i="16" s="1"/>
  <c r="M84" i="16" s="1"/>
  <c r="L52" i="16"/>
  <c r="L68" i="16" s="1"/>
  <c r="L84" i="16" s="1"/>
  <c r="K52" i="16"/>
  <c r="K68" i="16" s="1"/>
  <c r="K84" i="16" s="1"/>
  <c r="J52" i="16"/>
  <c r="J68" i="16" s="1"/>
  <c r="J84" i="16" s="1"/>
  <c r="I52" i="16"/>
  <c r="I68" i="16" s="1"/>
  <c r="I84" i="16" s="1"/>
  <c r="H52" i="16"/>
  <c r="H68" i="16" s="1"/>
  <c r="H84" i="16" s="1"/>
  <c r="G52" i="16"/>
  <c r="G68" i="16" s="1"/>
  <c r="G84" i="16" s="1"/>
  <c r="F52" i="16"/>
  <c r="F68" i="16" s="1"/>
  <c r="F84" i="16" s="1"/>
  <c r="E52" i="16"/>
  <c r="E68" i="16" s="1"/>
  <c r="E84" i="16" s="1"/>
  <c r="D52" i="16"/>
  <c r="D68" i="16" s="1"/>
  <c r="D84" i="16" s="1"/>
  <c r="C52" i="16"/>
  <c r="C68" i="16" s="1"/>
  <c r="C84" i="16" s="1"/>
  <c r="W51" i="16"/>
  <c r="V51" i="16"/>
  <c r="U51" i="16"/>
  <c r="T51" i="16"/>
  <c r="S51" i="16"/>
  <c r="R51" i="16"/>
  <c r="R67" i="16" s="1"/>
  <c r="R83" i="16" s="1"/>
  <c r="Q51" i="16"/>
  <c r="Q67" i="16" s="1"/>
  <c r="Q83" i="16" s="1"/>
  <c r="P51" i="16"/>
  <c r="P67" i="16" s="1"/>
  <c r="P83" i="16" s="1"/>
  <c r="O51" i="16"/>
  <c r="O67" i="16" s="1"/>
  <c r="O83" i="16" s="1"/>
  <c r="N51" i="16"/>
  <c r="N67" i="16" s="1"/>
  <c r="N83" i="16" s="1"/>
  <c r="M51" i="16"/>
  <c r="M67" i="16" s="1"/>
  <c r="M83" i="16" s="1"/>
  <c r="L51" i="16"/>
  <c r="L67" i="16" s="1"/>
  <c r="L83" i="16" s="1"/>
  <c r="K51" i="16"/>
  <c r="K67" i="16" s="1"/>
  <c r="K83" i="16" s="1"/>
  <c r="J51" i="16"/>
  <c r="J67" i="16" s="1"/>
  <c r="J83" i="16" s="1"/>
  <c r="I51" i="16"/>
  <c r="I67" i="16" s="1"/>
  <c r="I83" i="16" s="1"/>
  <c r="H51" i="16"/>
  <c r="G51" i="16"/>
  <c r="F51" i="16"/>
  <c r="E51" i="16"/>
  <c r="D51" i="16"/>
  <c r="D67" i="16" s="1"/>
  <c r="D83" i="16" s="1"/>
  <c r="C51" i="16"/>
  <c r="C67" i="16" s="1"/>
  <c r="C83" i="16" s="1"/>
  <c r="W50" i="16"/>
  <c r="W67" i="16" s="1"/>
  <c r="W83" i="16" s="1"/>
  <c r="V50" i="16"/>
  <c r="U50" i="16"/>
  <c r="T50" i="16"/>
  <c r="S50" i="16"/>
  <c r="R50" i="16"/>
  <c r="R66" i="16" s="1"/>
  <c r="R82" i="16" s="1"/>
  <c r="Q50" i="16"/>
  <c r="Q66" i="16" s="1"/>
  <c r="Q82" i="16" s="1"/>
  <c r="P50" i="16"/>
  <c r="P66" i="16" s="1"/>
  <c r="P82" i="16" s="1"/>
  <c r="O50" i="16"/>
  <c r="O66" i="16" s="1"/>
  <c r="O82" i="16" s="1"/>
  <c r="N50" i="16"/>
  <c r="N66" i="16" s="1"/>
  <c r="N82" i="16" s="1"/>
  <c r="M50" i="16"/>
  <c r="M66" i="16" s="1"/>
  <c r="M82" i="16" s="1"/>
  <c r="L50" i="16"/>
  <c r="L66" i="16" s="1"/>
  <c r="L82" i="16" s="1"/>
  <c r="K50" i="16"/>
  <c r="K66" i="16" s="1"/>
  <c r="K82" i="16" s="1"/>
  <c r="J50" i="16"/>
  <c r="J66" i="16" s="1"/>
  <c r="J82" i="16" s="1"/>
  <c r="I50" i="16"/>
  <c r="I66" i="16" s="1"/>
  <c r="I82" i="16" s="1"/>
  <c r="H50" i="16"/>
  <c r="G50" i="16"/>
  <c r="F50" i="16"/>
  <c r="E50" i="16"/>
  <c r="D50" i="16"/>
  <c r="D66" i="16" s="1"/>
  <c r="D82" i="16" s="1"/>
  <c r="C50" i="16"/>
  <c r="C66" i="16" s="1"/>
  <c r="C82" i="16" s="1"/>
  <c r="W49" i="16"/>
  <c r="V49" i="16"/>
  <c r="U49" i="16"/>
  <c r="T49" i="16"/>
  <c r="S49" i="16"/>
  <c r="T66" i="16" s="1"/>
  <c r="T82" i="16" s="1"/>
  <c r="R49" i="16"/>
  <c r="Q49" i="16"/>
  <c r="Q65" i="16" s="1"/>
  <c r="Q81" i="16" s="1"/>
  <c r="P49" i="16"/>
  <c r="P65" i="16" s="1"/>
  <c r="P81" i="16" s="1"/>
  <c r="O49" i="16"/>
  <c r="O65" i="16" s="1"/>
  <c r="O81" i="16" s="1"/>
  <c r="N49" i="16"/>
  <c r="N65" i="16" s="1"/>
  <c r="N81" i="16" s="1"/>
  <c r="M49" i="16"/>
  <c r="M65" i="16" s="1"/>
  <c r="M81" i="16" s="1"/>
  <c r="L49" i="16"/>
  <c r="L65" i="16" s="1"/>
  <c r="L81" i="16" s="1"/>
  <c r="K49" i="16"/>
  <c r="K65" i="16" s="1"/>
  <c r="K81" i="16" s="1"/>
  <c r="J49" i="16"/>
  <c r="J65" i="16" s="1"/>
  <c r="J81" i="16" s="1"/>
  <c r="I49" i="16"/>
  <c r="H49" i="16"/>
  <c r="G49" i="16"/>
  <c r="F49" i="16"/>
  <c r="E49" i="16"/>
  <c r="F66" i="16" s="1"/>
  <c r="F82" i="16" s="1"/>
  <c r="D49" i="16"/>
  <c r="C49" i="16"/>
  <c r="W48" i="16"/>
  <c r="W65" i="16" s="1"/>
  <c r="W81" i="16" s="1"/>
  <c r="V48" i="16"/>
  <c r="U48" i="16"/>
  <c r="T48" i="16"/>
  <c r="S48" i="16"/>
  <c r="R48" i="16"/>
  <c r="S65" i="16" s="1"/>
  <c r="S81" i="16" s="1"/>
  <c r="Q48" i="16"/>
  <c r="R65" i="16" s="1"/>
  <c r="R81" i="16" s="1"/>
  <c r="P48" i="16"/>
  <c r="O48" i="16"/>
  <c r="N48" i="16"/>
  <c r="N64" i="16" s="1"/>
  <c r="N80" i="16" s="1"/>
  <c r="M48" i="16"/>
  <c r="M64" i="16" s="1"/>
  <c r="M80" i="16" s="1"/>
  <c r="L48" i="16"/>
  <c r="L64" i="16" s="1"/>
  <c r="L80" i="16" s="1"/>
  <c r="K48" i="16"/>
  <c r="K64" i="16" s="1"/>
  <c r="K80" i="16" s="1"/>
  <c r="J48" i="16"/>
  <c r="J64" i="16" s="1"/>
  <c r="J80" i="16" s="1"/>
  <c r="I48" i="16"/>
  <c r="H48" i="16"/>
  <c r="G48" i="16"/>
  <c r="F48" i="16"/>
  <c r="E48" i="16"/>
  <c r="D48" i="16"/>
  <c r="E65" i="16" s="1"/>
  <c r="E81" i="16" s="1"/>
  <c r="C48" i="16"/>
  <c r="D65" i="16" s="1"/>
  <c r="D81" i="16" s="1"/>
  <c r="W47" i="16"/>
  <c r="V47" i="16"/>
  <c r="U47" i="16"/>
  <c r="T47" i="16"/>
  <c r="S47" i="16"/>
  <c r="T64" i="16" s="1"/>
  <c r="T80" i="16" s="1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F64" i="16" s="1"/>
  <c r="F80" i="16" s="1"/>
  <c r="D47" i="16"/>
  <c r="C47" i="16"/>
  <c r="W46" i="16"/>
  <c r="W63" i="16" s="1"/>
  <c r="W79" i="16" s="1"/>
  <c r="V46" i="16"/>
  <c r="U46" i="16"/>
  <c r="T46" i="16"/>
  <c r="S46" i="16"/>
  <c r="R46" i="16"/>
  <c r="S63" i="16" s="1"/>
  <c r="S79" i="16" s="1"/>
  <c r="Q46" i="16"/>
  <c r="R63" i="16" s="1"/>
  <c r="R79" i="16" s="1"/>
  <c r="P46" i="16"/>
  <c r="O46" i="16"/>
  <c r="N46" i="16"/>
  <c r="M46" i="16"/>
  <c r="L46" i="16"/>
  <c r="M63" i="16" s="1"/>
  <c r="M79" i="16" s="1"/>
  <c r="K46" i="16"/>
  <c r="J46" i="16"/>
  <c r="I46" i="16"/>
  <c r="H46" i="16"/>
  <c r="G46" i="16"/>
  <c r="F46" i="16"/>
  <c r="E46" i="16"/>
  <c r="D46" i="16"/>
  <c r="E63" i="16" s="1"/>
  <c r="E79" i="16" s="1"/>
  <c r="C46" i="16"/>
  <c r="D63" i="16" s="1"/>
  <c r="D79" i="16" s="1"/>
  <c r="W45" i="16"/>
  <c r="V45" i="16"/>
  <c r="U45" i="16"/>
  <c r="T45" i="16"/>
  <c r="S45" i="16"/>
  <c r="T62" i="16" s="1"/>
  <c r="T78" i="16" s="1"/>
  <c r="R45" i="16"/>
  <c r="Q45" i="16"/>
  <c r="P45" i="16"/>
  <c r="O45" i="16"/>
  <c r="N45" i="16"/>
  <c r="M45" i="16"/>
  <c r="L45" i="16"/>
  <c r="K45" i="16"/>
  <c r="L62" i="16" s="1"/>
  <c r="L78" i="16" s="1"/>
  <c r="J45" i="16"/>
  <c r="I45" i="16"/>
  <c r="H45" i="16"/>
  <c r="G45" i="16"/>
  <c r="F45" i="16"/>
  <c r="E45" i="16"/>
  <c r="F62" i="16" s="1"/>
  <c r="F78" i="16" s="1"/>
  <c r="D45" i="16"/>
  <c r="C45" i="16"/>
  <c r="W44" i="16"/>
  <c r="W61" i="16" s="1"/>
  <c r="W77" i="16" s="1"/>
  <c r="V44" i="16"/>
  <c r="U44" i="16"/>
  <c r="T44" i="16"/>
  <c r="S44" i="16"/>
  <c r="R44" i="16"/>
  <c r="S61" i="16" s="1"/>
  <c r="S77" i="16" s="1"/>
  <c r="Q44" i="16"/>
  <c r="R61" i="16" s="1"/>
  <c r="R77" i="16" s="1"/>
  <c r="P44" i="16"/>
  <c r="O44" i="16"/>
  <c r="N44" i="16"/>
  <c r="M44" i="16"/>
  <c r="L44" i="16"/>
  <c r="M61" i="16" s="1"/>
  <c r="M77" i="16" s="1"/>
  <c r="K44" i="16"/>
  <c r="J44" i="16"/>
  <c r="I44" i="16"/>
  <c r="H44" i="16"/>
  <c r="G44" i="16"/>
  <c r="F44" i="16"/>
  <c r="E44" i="16"/>
  <c r="D44" i="16"/>
  <c r="E61" i="16" s="1"/>
  <c r="E77" i="16" s="1"/>
  <c r="C44" i="16"/>
  <c r="C61" i="16" s="1"/>
  <c r="C77" i="16" s="1"/>
  <c r="W43" i="16"/>
  <c r="V43" i="16"/>
  <c r="U43" i="16"/>
  <c r="T43" i="16"/>
  <c r="S43" i="16"/>
  <c r="T60" i="16" s="1"/>
  <c r="T76" i="16" s="1"/>
  <c r="R43" i="16"/>
  <c r="Q43" i="16"/>
  <c r="P43" i="16"/>
  <c r="O43" i="16"/>
  <c r="N43" i="16"/>
  <c r="M43" i="16"/>
  <c r="L43" i="16"/>
  <c r="K43" i="16"/>
  <c r="L60" i="16" s="1"/>
  <c r="L76" i="16" s="1"/>
  <c r="J43" i="16"/>
  <c r="K60" i="16" s="1"/>
  <c r="K76" i="16" s="1"/>
  <c r="I43" i="16"/>
  <c r="H43" i="16"/>
  <c r="G43" i="16"/>
  <c r="F43" i="16"/>
  <c r="E43" i="16"/>
  <c r="F60" i="16" s="1"/>
  <c r="F76" i="16" s="1"/>
  <c r="D43" i="16"/>
  <c r="C43" i="16"/>
  <c r="W42" i="16"/>
  <c r="W59" i="16" s="1"/>
  <c r="W75" i="16" s="1"/>
  <c r="V42" i="16"/>
  <c r="U42" i="16"/>
  <c r="T42" i="16"/>
  <c r="S42" i="16"/>
  <c r="R42" i="16"/>
  <c r="S59" i="16" s="1"/>
  <c r="S75" i="16" s="1"/>
  <c r="Q42" i="16"/>
  <c r="R59" i="16" s="1"/>
  <c r="R75" i="16" s="1"/>
  <c r="P42" i="16"/>
  <c r="O42" i="16"/>
  <c r="N42" i="16"/>
  <c r="M42" i="16"/>
  <c r="L42" i="16"/>
  <c r="M59" i="16" s="1"/>
  <c r="M75" i="16" s="1"/>
  <c r="K42" i="16"/>
  <c r="J42" i="16"/>
  <c r="I42" i="16"/>
  <c r="H42" i="16"/>
  <c r="G42" i="16"/>
  <c r="F42" i="16"/>
  <c r="E42" i="16"/>
  <c r="D42" i="16"/>
  <c r="E59" i="16" s="1"/>
  <c r="E75" i="16" s="1"/>
  <c r="C42" i="16"/>
  <c r="D59" i="16" s="1"/>
  <c r="D75" i="16" s="1"/>
  <c r="W41" i="16"/>
  <c r="V41" i="16"/>
  <c r="U41" i="16"/>
  <c r="T41" i="16"/>
  <c r="S41" i="16"/>
  <c r="T58" i="16" s="1"/>
  <c r="T74" i="16" s="1"/>
  <c r="R41" i="16"/>
  <c r="Q41" i="16"/>
  <c r="P41" i="16"/>
  <c r="O41" i="16"/>
  <c r="N41" i="16"/>
  <c r="M41" i="16"/>
  <c r="L41" i="16"/>
  <c r="K41" i="16"/>
  <c r="L58" i="16" s="1"/>
  <c r="L74" i="16" s="1"/>
  <c r="J41" i="16"/>
  <c r="K58" i="16" s="1"/>
  <c r="K74" i="16" s="1"/>
  <c r="I41" i="16"/>
  <c r="H41" i="16"/>
  <c r="G41" i="16"/>
  <c r="F41" i="16"/>
  <c r="E41" i="16"/>
  <c r="F58" i="16" s="1"/>
  <c r="F74" i="16" s="1"/>
  <c r="D41" i="16"/>
  <c r="C41" i="16"/>
  <c r="W40" i="16"/>
  <c r="C40" i="16" s="1"/>
  <c r="V40" i="16"/>
  <c r="U40" i="16"/>
  <c r="T40" i="16"/>
  <c r="S40" i="16"/>
  <c r="R40" i="16"/>
  <c r="S57" i="16" s="1"/>
  <c r="S73" i="16" s="1"/>
  <c r="Q40" i="16"/>
  <c r="R57" i="16" s="1"/>
  <c r="R73" i="16" s="1"/>
  <c r="P40" i="16"/>
  <c r="O40" i="16"/>
  <c r="N40" i="16"/>
  <c r="M40" i="16"/>
  <c r="L40" i="16"/>
  <c r="M57" i="16" s="1"/>
  <c r="M73" i="16" s="1"/>
  <c r="K40" i="16"/>
  <c r="J40" i="16"/>
  <c r="I40" i="16"/>
  <c r="H40" i="16"/>
  <c r="G40" i="16"/>
  <c r="F40" i="16"/>
  <c r="E40" i="16"/>
  <c r="D40" i="16"/>
  <c r="E57" i="16" s="1"/>
  <c r="E73" i="16" s="1"/>
  <c r="D40" i="14"/>
  <c r="E56" i="14" s="1"/>
  <c r="E72" i="14" s="1"/>
  <c r="E40" i="14"/>
  <c r="F40" i="14"/>
  <c r="G40" i="14"/>
  <c r="H40" i="14"/>
  <c r="I40" i="14"/>
  <c r="J40" i="14"/>
  <c r="K40" i="14"/>
  <c r="L40" i="14"/>
  <c r="M56" i="14" s="1"/>
  <c r="M72" i="14" s="1"/>
  <c r="M40" i="14"/>
  <c r="N40" i="14"/>
  <c r="O40" i="14"/>
  <c r="P40" i="14"/>
  <c r="Q40" i="14"/>
  <c r="R40" i="14"/>
  <c r="S56" i="14" s="1"/>
  <c r="S72" i="14" s="1"/>
  <c r="S40" i="14"/>
  <c r="T56" i="14" s="1"/>
  <c r="T72" i="14" s="1"/>
  <c r="T40" i="14"/>
  <c r="U56" i="14" s="1"/>
  <c r="U72" i="14" s="1"/>
  <c r="U40" i="14"/>
  <c r="V40" i="14"/>
  <c r="W40" i="14"/>
  <c r="C40" i="14" s="1"/>
  <c r="D41" i="14"/>
  <c r="E41" i="14"/>
  <c r="F41" i="14"/>
  <c r="G41" i="14"/>
  <c r="H41" i="14"/>
  <c r="I41" i="14"/>
  <c r="J41" i="14"/>
  <c r="K41" i="14"/>
  <c r="L41" i="14"/>
  <c r="M58" i="14" s="1"/>
  <c r="M74" i="14" s="1"/>
  <c r="M41" i="14"/>
  <c r="N41" i="14"/>
  <c r="O41" i="14"/>
  <c r="P41" i="14"/>
  <c r="Q41" i="14"/>
  <c r="R41" i="14"/>
  <c r="S41" i="14"/>
  <c r="T41" i="14"/>
  <c r="U41" i="14"/>
  <c r="V41" i="14"/>
  <c r="W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59" i="14" s="1"/>
  <c r="U75" i="14" s="1"/>
  <c r="U42" i="14"/>
  <c r="V42" i="14"/>
  <c r="W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D46" i="14"/>
  <c r="E46" i="14"/>
  <c r="F46" i="14"/>
  <c r="G46" i="14"/>
  <c r="H46" i="14"/>
  <c r="I46" i="14"/>
  <c r="I62" i="14" s="1"/>
  <c r="I78" i="14" s="1"/>
  <c r="J46" i="14"/>
  <c r="J62" i="14" s="1"/>
  <c r="J78" i="14" s="1"/>
  <c r="K46" i="14"/>
  <c r="K62" i="14" s="1"/>
  <c r="K78" i="14" s="1"/>
  <c r="L46" i="14"/>
  <c r="L62" i="14" s="1"/>
  <c r="L78" i="14" s="1"/>
  <c r="M46" i="14"/>
  <c r="M62" i="14" s="1"/>
  <c r="M78" i="14" s="1"/>
  <c r="N46" i="14"/>
  <c r="N62" i="14" s="1"/>
  <c r="N78" i="14" s="1"/>
  <c r="O46" i="14"/>
  <c r="O62" i="14" s="1"/>
  <c r="O78" i="14" s="1"/>
  <c r="P46" i="14"/>
  <c r="P62" i="14" s="1"/>
  <c r="P78" i="14" s="1"/>
  <c r="Q46" i="14"/>
  <c r="Q62" i="14" s="1"/>
  <c r="Q78" i="14" s="1"/>
  <c r="R46" i="14"/>
  <c r="R62" i="14" s="1"/>
  <c r="R78" i="14" s="1"/>
  <c r="S46" i="14"/>
  <c r="T46" i="14"/>
  <c r="U46" i="14"/>
  <c r="V46" i="14"/>
  <c r="W46" i="14"/>
  <c r="D47" i="14"/>
  <c r="D63" i="14" s="1"/>
  <c r="D79" i="14" s="1"/>
  <c r="E47" i="14"/>
  <c r="F47" i="14"/>
  <c r="G47" i="14"/>
  <c r="G63" i="14" s="1"/>
  <c r="G79" i="14" s="1"/>
  <c r="H47" i="14"/>
  <c r="H63" i="14" s="1"/>
  <c r="H79" i="14" s="1"/>
  <c r="I47" i="14"/>
  <c r="I63" i="14" s="1"/>
  <c r="I79" i="14" s="1"/>
  <c r="J47" i="14"/>
  <c r="J63" i="14" s="1"/>
  <c r="J79" i="14" s="1"/>
  <c r="K47" i="14"/>
  <c r="K63" i="14" s="1"/>
  <c r="K79" i="14" s="1"/>
  <c r="L47" i="14"/>
  <c r="L63" i="14" s="1"/>
  <c r="L79" i="14" s="1"/>
  <c r="M47" i="14"/>
  <c r="M63" i="14" s="1"/>
  <c r="M79" i="14" s="1"/>
  <c r="N47" i="14"/>
  <c r="N63" i="14" s="1"/>
  <c r="N79" i="14" s="1"/>
  <c r="O47" i="14"/>
  <c r="O63" i="14" s="1"/>
  <c r="O79" i="14" s="1"/>
  <c r="P47" i="14"/>
  <c r="P63" i="14" s="1"/>
  <c r="P79" i="14" s="1"/>
  <c r="Q47" i="14"/>
  <c r="Q63" i="14" s="1"/>
  <c r="Q79" i="14" s="1"/>
  <c r="R47" i="14"/>
  <c r="R63" i="14" s="1"/>
  <c r="R79" i="14" s="1"/>
  <c r="S47" i="14"/>
  <c r="S63" i="14" s="1"/>
  <c r="S79" i="14" s="1"/>
  <c r="T47" i="14"/>
  <c r="T63" i="14" s="1"/>
  <c r="T79" i="14" s="1"/>
  <c r="U47" i="14"/>
  <c r="U63" i="14" s="1"/>
  <c r="U79" i="14" s="1"/>
  <c r="V47" i="14"/>
  <c r="W47" i="14"/>
  <c r="W63" i="14" s="1"/>
  <c r="W79" i="14" s="1"/>
  <c r="D48" i="14"/>
  <c r="D64" i="14" s="1"/>
  <c r="D80" i="14" s="1"/>
  <c r="E48" i="14"/>
  <c r="F48" i="14"/>
  <c r="G48" i="14"/>
  <c r="G64" i="14" s="1"/>
  <c r="G80" i="14" s="1"/>
  <c r="H48" i="14"/>
  <c r="H64" i="14" s="1"/>
  <c r="H80" i="14" s="1"/>
  <c r="I48" i="14"/>
  <c r="I64" i="14" s="1"/>
  <c r="I80" i="14" s="1"/>
  <c r="J48" i="14"/>
  <c r="J64" i="14" s="1"/>
  <c r="J80" i="14" s="1"/>
  <c r="K48" i="14"/>
  <c r="K64" i="14" s="1"/>
  <c r="K80" i="14" s="1"/>
  <c r="L48" i="14"/>
  <c r="L64" i="14" s="1"/>
  <c r="L80" i="14" s="1"/>
  <c r="M48" i="14"/>
  <c r="M64" i="14" s="1"/>
  <c r="M80" i="14" s="1"/>
  <c r="N48" i="14"/>
  <c r="N64" i="14" s="1"/>
  <c r="N80" i="14" s="1"/>
  <c r="O48" i="14"/>
  <c r="O64" i="14" s="1"/>
  <c r="O80" i="14" s="1"/>
  <c r="P48" i="14"/>
  <c r="P64" i="14" s="1"/>
  <c r="P80" i="14" s="1"/>
  <c r="Q48" i="14"/>
  <c r="Q64" i="14" s="1"/>
  <c r="Q80" i="14" s="1"/>
  <c r="R48" i="14"/>
  <c r="R64" i="14" s="1"/>
  <c r="R80" i="14" s="1"/>
  <c r="S48" i="14"/>
  <c r="S64" i="14" s="1"/>
  <c r="S80" i="14" s="1"/>
  <c r="T48" i="14"/>
  <c r="T64" i="14" s="1"/>
  <c r="T80" i="14" s="1"/>
  <c r="U48" i="14"/>
  <c r="U64" i="14" s="1"/>
  <c r="U80" i="14" s="1"/>
  <c r="V48" i="14"/>
  <c r="V64" i="14" s="1"/>
  <c r="V80" i="14" s="1"/>
  <c r="W48" i="14"/>
  <c r="W64" i="14" s="1"/>
  <c r="W80" i="14" s="1"/>
  <c r="D49" i="14"/>
  <c r="D65" i="14" s="1"/>
  <c r="D81" i="14" s="1"/>
  <c r="E49" i="14"/>
  <c r="F49" i="14"/>
  <c r="F65" i="14" s="1"/>
  <c r="F81" i="14" s="1"/>
  <c r="G49" i="14"/>
  <c r="G65" i="14" s="1"/>
  <c r="G81" i="14" s="1"/>
  <c r="H49" i="14"/>
  <c r="H65" i="14" s="1"/>
  <c r="H81" i="14" s="1"/>
  <c r="I49" i="14"/>
  <c r="I65" i="14" s="1"/>
  <c r="I81" i="14" s="1"/>
  <c r="J49" i="14"/>
  <c r="J65" i="14" s="1"/>
  <c r="J81" i="14" s="1"/>
  <c r="K49" i="14"/>
  <c r="K65" i="14" s="1"/>
  <c r="K81" i="14" s="1"/>
  <c r="L49" i="14"/>
  <c r="L65" i="14" s="1"/>
  <c r="L81" i="14" s="1"/>
  <c r="M49" i="14"/>
  <c r="M65" i="14" s="1"/>
  <c r="M81" i="14" s="1"/>
  <c r="N49" i="14"/>
  <c r="N65" i="14" s="1"/>
  <c r="N81" i="14" s="1"/>
  <c r="O49" i="14"/>
  <c r="O65" i="14" s="1"/>
  <c r="O81" i="14" s="1"/>
  <c r="P49" i="14"/>
  <c r="P65" i="14" s="1"/>
  <c r="P81" i="14" s="1"/>
  <c r="Q49" i="14"/>
  <c r="Q65" i="14" s="1"/>
  <c r="Q81" i="14" s="1"/>
  <c r="R49" i="14"/>
  <c r="R65" i="14" s="1"/>
  <c r="R81" i="14" s="1"/>
  <c r="S49" i="14"/>
  <c r="S65" i="14" s="1"/>
  <c r="S81" i="14" s="1"/>
  <c r="T49" i="14"/>
  <c r="T65" i="14" s="1"/>
  <c r="T81" i="14" s="1"/>
  <c r="U49" i="14"/>
  <c r="U65" i="14" s="1"/>
  <c r="U81" i="14" s="1"/>
  <c r="V49" i="14"/>
  <c r="V65" i="14" s="1"/>
  <c r="V81" i="14" s="1"/>
  <c r="W49" i="14"/>
  <c r="W65" i="14" s="1"/>
  <c r="W81" i="14" s="1"/>
  <c r="D50" i="14"/>
  <c r="D66" i="14" s="1"/>
  <c r="D82" i="14" s="1"/>
  <c r="E50" i="14"/>
  <c r="E66" i="14" s="1"/>
  <c r="E82" i="14" s="1"/>
  <c r="F50" i="14"/>
  <c r="F66" i="14" s="1"/>
  <c r="F82" i="14" s="1"/>
  <c r="G50" i="14"/>
  <c r="G66" i="14" s="1"/>
  <c r="G82" i="14" s="1"/>
  <c r="H50" i="14"/>
  <c r="H66" i="14" s="1"/>
  <c r="H82" i="14" s="1"/>
  <c r="I50" i="14"/>
  <c r="I66" i="14" s="1"/>
  <c r="I82" i="14" s="1"/>
  <c r="J50" i="14"/>
  <c r="J66" i="14" s="1"/>
  <c r="J82" i="14" s="1"/>
  <c r="K50" i="14"/>
  <c r="K66" i="14" s="1"/>
  <c r="K82" i="14" s="1"/>
  <c r="L50" i="14"/>
  <c r="L66" i="14" s="1"/>
  <c r="L82" i="14" s="1"/>
  <c r="M50" i="14"/>
  <c r="M66" i="14" s="1"/>
  <c r="M82" i="14" s="1"/>
  <c r="N50" i="14"/>
  <c r="N66" i="14" s="1"/>
  <c r="N82" i="14" s="1"/>
  <c r="O50" i="14"/>
  <c r="O66" i="14" s="1"/>
  <c r="O82" i="14" s="1"/>
  <c r="P50" i="14"/>
  <c r="P66" i="14" s="1"/>
  <c r="P82" i="14" s="1"/>
  <c r="Q50" i="14"/>
  <c r="Q66" i="14" s="1"/>
  <c r="Q82" i="14" s="1"/>
  <c r="R50" i="14"/>
  <c r="R66" i="14" s="1"/>
  <c r="R82" i="14" s="1"/>
  <c r="S50" i="14"/>
  <c r="S66" i="14" s="1"/>
  <c r="S82" i="14" s="1"/>
  <c r="T50" i="14"/>
  <c r="T66" i="14" s="1"/>
  <c r="T82" i="14" s="1"/>
  <c r="U50" i="14"/>
  <c r="U66" i="14" s="1"/>
  <c r="U82" i="14" s="1"/>
  <c r="V50" i="14"/>
  <c r="V66" i="14" s="1"/>
  <c r="V82" i="14" s="1"/>
  <c r="W50" i="14"/>
  <c r="W66" i="14" s="1"/>
  <c r="W82" i="14" s="1"/>
  <c r="D51" i="14"/>
  <c r="D67" i="14" s="1"/>
  <c r="D83" i="14" s="1"/>
  <c r="E51" i="14"/>
  <c r="E67" i="14" s="1"/>
  <c r="E83" i="14" s="1"/>
  <c r="F51" i="14"/>
  <c r="F67" i="14" s="1"/>
  <c r="F83" i="14" s="1"/>
  <c r="G51" i="14"/>
  <c r="G67" i="14" s="1"/>
  <c r="G83" i="14" s="1"/>
  <c r="H51" i="14"/>
  <c r="H67" i="14" s="1"/>
  <c r="H83" i="14" s="1"/>
  <c r="I51" i="14"/>
  <c r="I67" i="14" s="1"/>
  <c r="I83" i="14" s="1"/>
  <c r="J51" i="14"/>
  <c r="J67" i="14" s="1"/>
  <c r="J83" i="14" s="1"/>
  <c r="K51" i="14"/>
  <c r="K67" i="14" s="1"/>
  <c r="K83" i="14" s="1"/>
  <c r="L51" i="14"/>
  <c r="L67" i="14" s="1"/>
  <c r="L83" i="14" s="1"/>
  <c r="M51" i="14"/>
  <c r="M67" i="14" s="1"/>
  <c r="M83" i="14" s="1"/>
  <c r="N51" i="14"/>
  <c r="N67" i="14" s="1"/>
  <c r="N83" i="14" s="1"/>
  <c r="O51" i="14"/>
  <c r="O67" i="14" s="1"/>
  <c r="O83" i="14" s="1"/>
  <c r="P51" i="14"/>
  <c r="P67" i="14" s="1"/>
  <c r="P83" i="14" s="1"/>
  <c r="Q51" i="14"/>
  <c r="Q67" i="14" s="1"/>
  <c r="Q83" i="14" s="1"/>
  <c r="R51" i="14"/>
  <c r="R67" i="14" s="1"/>
  <c r="R83" i="14" s="1"/>
  <c r="S51" i="14"/>
  <c r="S67" i="14" s="1"/>
  <c r="S83" i="14" s="1"/>
  <c r="T51" i="14"/>
  <c r="T67" i="14" s="1"/>
  <c r="T83" i="14" s="1"/>
  <c r="U51" i="14"/>
  <c r="U67" i="14" s="1"/>
  <c r="U83" i="14" s="1"/>
  <c r="V51" i="14"/>
  <c r="V67" i="14" s="1"/>
  <c r="V83" i="14" s="1"/>
  <c r="W51" i="14"/>
  <c r="W67" i="14" s="1"/>
  <c r="W83" i="14" s="1"/>
  <c r="D52" i="14"/>
  <c r="D68" i="14" s="1"/>
  <c r="D84" i="14" s="1"/>
  <c r="E52" i="14"/>
  <c r="E68" i="14" s="1"/>
  <c r="E84" i="14" s="1"/>
  <c r="F52" i="14"/>
  <c r="F68" i="14" s="1"/>
  <c r="F84" i="14" s="1"/>
  <c r="G52" i="14"/>
  <c r="G68" i="14" s="1"/>
  <c r="G84" i="14" s="1"/>
  <c r="H52" i="14"/>
  <c r="H68" i="14" s="1"/>
  <c r="H84" i="14" s="1"/>
  <c r="I52" i="14"/>
  <c r="I68" i="14" s="1"/>
  <c r="I84" i="14" s="1"/>
  <c r="J52" i="14"/>
  <c r="J68" i="14" s="1"/>
  <c r="J84" i="14" s="1"/>
  <c r="K52" i="14"/>
  <c r="K68" i="14" s="1"/>
  <c r="K84" i="14" s="1"/>
  <c r="L52" i="14"/>
  <c r="L68" i="14" s="1"/>
  <c r="L84" i="14" s="1"/>
  <c r="M52" i="14"/>
  <c r="M68" i="14" s="1"/>
  <c r="M84" i="14" s="1"/>
  <c r="N52" i="14"/>
  <c r="N68" i="14" s="1"/>
  <c r="N84" i="14" s="1"/>
  <c r="O52" i="14"/>
  <c r="O68" i="14" s="1"/>
  <c r="O84" i="14" s="1"/>
  <c r="P52" i="14"/>
  <c r="P68" i="14" s="1"/>
  <c r="P84" i="14" s="1"/>
  <c r="Q52" i="14"/>
  <c r="Q68" i="14" s="1"/>
  <c r="Q84" i="14" s="1"/>
  <c r="R52" i="14"/>
  <c r="R68" i="14" s="1"/>
  <c r="R84" i="14" s="1"/>
  <c r="S52" i="14"/>
  <c r="S68" i="14" s="1"/>
  <c r="S84" i="14" s="1"/>
  <c r="T52" i="14"/>
  <c r="T68" i="14" s="1"/>
  <c r="T84" i="14" s="1"/>
  <c r="U52" i="14"/>
  <c r="U68" i="14" s="1"/>
  <c r="U84" i="14" s="1"/>
  <c r="V52" i="14"/>
  <c r="V68" i="14" s="1"/>
  <c r="V84" i="14" s="1"/>
  <c r="W52" i="14"/>
  <c r="W68" i="14" s="1"/>
  <c r="W84" i="14" s="1"/>
  <c r="C41" i="14"/>
  <c r="D58" i="14" s="1"/>
  <c r="D74" i="14" s="1"/>
  <c r="C42" i="14"/>
  <c r="C58" i="14" s="1"/>
  <c r="C74" i="14" s="1"/>
  <c r="C43" i="14"/>
  <c r="C59" i="14" s="1"/>
  <c r="C75" i="14" s="1"/>
  <c r="C44" i="14"/>
  <c r="C60" i="14" s="1"/>
  <c r="C76" i="14" s="1"/>
  <c r="C45" i="14"/>
  <c r="C61" i="14" s="1"/>
  <c r="C77" i="14" s="1"/>
  <c r="C46" i="14"/>
  <c r="C62" i="14" s="1"/>
  <c r="C78" i="14" s="1"/>
  <c r="C47" i="14"/>
  <c r="C63" i="14" s="1"/>
  <c r="C79" i="14" s="1"/>
  <c r="C48" i="14"/>
  <c r="C64" i="14" s="1"/>
  <c r="C80" i="14" s="1"/>
  <c r="C49" i="14"/>
  <c r="C65" i="14" s="1"/>
  <c r="C81" i="14" s="1"/>
  <c r="C50" i="14"/>
  <c r="C66" i="14" s="1"/>
  <c r="C82" i="14" s="1"/>
  <c r="C51" i="14"/>
  <c r="C67" i="14" s="1"/>
  <c r="C83" i="14" s="1"/>
  <c r="C52" i="14"/>
  <c r="C68" i="14" s="1"/>
  <c r="C84" i="14" s="1"/>
  <c r="K49" i="3"/>
  <c r="K64" i="3" s="1"/>
  <c r="K79" i="3" s="1"/>
  <c r="J49" i="3"/>
  <c r="I49" i="3"/>
  <c r="J64" i="3" s="1"/>
  <c r="J79" i="3" s="1"/>
  <c r="H49" i="3"/>
  <c r="G49" i="3"/>
  <c r="F49" i="3"/>
  <c r="E49" i="3"/>
  <c r="E64" i="3" s="1"/>
  <c r="E79" i="3" s="1"/>
  <c r="D49" i="3"/>
  <c r="D64" i="3" s="1"/>
  <c r="D79" i="3" s="1"/>
  <c r="C49" i="3"/>
  <c r="C64" i="3" s="1"/>
  <c r="C79" i="3" s="1"/>
  <c r="K48" i="3"/>
  <c r="J48" i="3"/>
  <c r="I48" i="3"/>
  <c r="H48" i="3"/>
  <c r="G48" i="3"/>
  <c r="F48" i="3"/>
  <c r="E48" i="3"/>
  <c r="E63" i="3" s="1"/>
  <c r="E78" i="3" s="1"/>
  <c r="D48" i="3"/>
  <c r="D63" i="3" s="1"/>
  <c r="D78" i="3" s="1"/>
  <c r="C48" i="3"/>
  <c r="C63" i="3" s="1"/>
  <c r="C78" i="3" s="1"/>
  <c r="K47" i="3"/>
  <c r="J47" i="3"/>
  <c r="I47" i="3"/>
  <c r="H47" i="3"/>
  <c r="G47" i="3"/>
  <c r="H63" i="3" s="1"/>
  <c r="H78" i="3" s="1"/>
  <c r="F47" i="3"/>
  <c r="E47" i="3"/>
  <c r="D47" i="3"/>
  <c r="D62" i="3" s="1"/>
  <c r="D77" i="3" s="1"/>
  <c r="C47" i="3"/>
  <c r="C62" i="3" s="1"/>
  <c r="C77" i="3" s="1"/>
  <c r="K46" i="3"/>
  <c r="K62" i="3" s="1"/>
  <c r="K77" i="3" s="1"/>
  <c r="J46" i="3"/>
  <c r="I46" i="3"/>
  <c r="H46" i="3"/>
  <c r="I62" i="3" s="1"/>
  <c r="I77" i="3" s="1"/>
  <c r="G46" i="3"/>
  <c r="H61" i="3" s="1"/>
  <c r="H76" i="3" s="1"/>
  <c r="F46" i="3"/>
  <c r="E46" i="3"/>
  <c r="D46" i="3"/>
  <c r="C46" i="3"/>
  <c r="K45" i="3"/>
  <c r="J45" i="3"/>
  <c r="I45" i="3"/>
  <c r="H45" i="3"/>
  <c r="G45" i="3"/>
  <c r="F45" i="3"/>
  <c r="G61" i="3" s="1"/>
  <c r="G76" i="3" s="1"/>
  <c r="E45" i="3"/>
  <c r="D45" i="3"/>
  <c r="C45" i="3"/>
  <c r="K44" i="3"/>
  <c r="J44" i="3"/>
  <c r="I44" i="3"/>
  <c r="H44" i="3"/>
  <c r="G44" i="3"/>
  <c r="F44" i="3"/>
  <c r="G60" i="3" s="1"/>
  <c r="G75" i="3" s="1"/>
  <c r="E44" i="3"/>
  <c r="D44" i="3"/>
  <c r="C44" i="3"/>
  <c r="K43" i="3"/>
  <c r="J43" i="3"/>
  <c r="I43" i="3"/>
  <c r="H43" i="3"/>
  <c r="G43" i="3"/>
  <c r="H59" i="3" s="1"/>
  <c r="H74" i="3" s="1"/>
  <c r="F43" i="3"/>
  <c r="E43" i="3"/>
  <c r="D43" i="3"/>
  <c r="C43" i="3"/>
  <c r="K42" i="3"/>
  <c r="J42" i="3"/>
  <c r="I42" i="3"/>
  <c r="H42" i="3"/>
  <c r="G42" i="3"/>
  <c r="F42" i="3"/>
  <c r="E42" i="3"/>
  <c r="D42" i="3"/>
  <c r="C42" i="3"/>
  <c r="K41" i="3"/>
  <c r="K57" i="3" s="1"/>
  <c r="K72" i="3" s="1"/>
  <c r="J41" i="3"/>
  <c r="I41" i="3"/>
  <c r="H41" i="3"/>
  <c r="G41" i="3"/>
  <c r="F41" i="3"/>
  <c r="E41" i="3"/>
  <c r="F57" i="3" s="1"/>
  <c r="F72" i="3" s="1"/>
  <c r="D41" i="3"/>
  <c r="C41" i="3"/>
  <c r="K40" i="3"/>
  <c r="J40" i="3"/>
  <c r="I40" i="3"/>
  <c r="H40" i="3"/>
  <c r="G40" i="3"/>
  <c r="F40" i="3"/>
  <c r="G56" i="3" s="1"/>
  <c r="G71" i="3" s="1"/>
  <c r="E40" i="3"/>
  <c r="D40" i="3"/>
  <c r="C40" i="3"/>
  <c r="C56" i="3" s="1"/>
  <c r="C71" i="3" s="1"/>
  <c r="K39" i="3"/>
  <c r="J39" i="3"/>
  <c r="I39" i="3"/>
  <c r="J55" i="3" s="1"/>
  <c r="J70" i="3" s="1"/>
  <c r="H39" i="3"/>
  <c r="G39" i="3"/>
  <c r="F39" i="3"/>
  <c r="E39" i="3"/>
  <c r="D39" i="3"/>
  <c r="C39" i="3"/>
  <c r="B39" i="3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K38" i="3"/>
  <c r="J38" i="3"/>
  <c r="I38" i="3"/>
  <c r="H38" i="3"/>
  <c r="G38" i="3"/>
  <c r="F38" i="3"/>
  <c r="E38" i="3"/>
  <c r="D38" i="3"/>
  <c r="C38" i="3"/>
  <c r="D38" i="2"/>
  <c r="E38" i="2"/>
  <c r="F38" i="2"/>
  <c r="G38" i="2"/>
  <c r="H38" i="2"/>
  <c r="I38" i="2"/>
  <c r="J38" i="2"/>
  <c r="K38" i="2"/>
  <c r="D39" i="2"/>
  <c r="E39" i="2"/>
  <c r="F39" i="2"/>
  <c r="G39" i="2"/>
  <c r="H55" i="2" s="1"/>
  <c r="H70" i="2" s="1"/>
  <c r="H39" i="2"/>
  <c r="I39" i="2"/>
  <c r="J39" i="2"/>
  <c r="K39" i="2"/>
  <c r="D40" i="2"/>
  <c r="E40" i="2"/>
  <c r="F40" i="2"/>
  <c r="G40" i="2"/>
  <c r="H56" i="2" s="1"/>
  <c r="H71" i="2" s="1"/>
  <c r="H40" i="2"/>
  <c r="I56" i="2" s="1"/>
  <c r="I71" i="2" s="1"/>
  <c r="I40" i="2"/>
  <c r="J40" i="2"/>
  <c r="J56" i="2" s="1"/>
  <c r="J71" i="2" s="1"/>
  <c r="K40" i="2"/>
  <c r="D41" i="2"/>
  <c r="E57" i="2" s="1"/>
  <c r="E72" i="2" s="1"/>
  <c r="E41" i="2"/>
  <c r="F57" i="2" s="1"/>
  <c r="F72" i="2" s="1"/>
  <c r="F41" i="2"/>
  <c r="G41" i="2"/>
  <c r="H41" i="2"/>
  <c r="I41" i="2"/>
  <c r="J41" i="2"/>
  <c r="K41" i="2"/>
  <c r="D42" i="2"/>
  <c r="E42" i="2"/>
  <c r="F58" i="2" s="1"/>
  <c r="F73" i="2" s="1"/>
  <c r="F42" i="2"/>
  <c r="G58" i="2" s="1"/>
  <c r="G73" i="2" s="1"/>
  <c r="G42" i="2"/>
  <c r="H42" i="2"/>
  <c r="I42" i="2"/>
  <c r="J42" i="2"/>
  <c r="K42" i="2"/>
  <c r="K58" i="2" s="1"/>
  <c r="K73" i="2" s="1"/>
  <c r="D43" i="2"/>
  <c r="E43" i="2"/>
  <c r="F43" i="2"/>
  <c r="G43" i="2"/>
  <c r="H43" i="2"/>
  <c r="I43" i="2"/>
  <c r="J43" i="2"/>
  <c r="K43" i="2"/>
  <c r="K59" i="2" s="1"/>
  <c r="K74" i="2" s="1"/>
  <c r="D44" i="2"/>
  <c r="E60" i="2" s="1"/>
  <c r="E75" i="2" s="1"/>
  <c r="E44" i="2"/>
  <c r="F44" i="2"/>
  <c r="G44" i="2"/>
  <c r="H44" i="2"/>
  <c r="I44" i="2"/>
  <c r="J60" i="2" s="1"/>
  <c r="J75" i="2" s="1"/>
  <c r="J44" i="2"/>
  <c r="K44" i="2"/>
  <c r="D45" i="2"/>
  <c r="E61" i="2" s="1"/>
  <c r="E76" i="2" s="1"/>
  <c r="E45" i="2"/>
  <c r="F61" i="2" s="1"/>
  <c r="F76" i="2" s="1"/>
  <c r="F45" i="2"/>
  <c r="G45" i="2"/>
  <c r="H45" i="2"/>
  <c r="I45" i="2"/>
  <c r="J61" i="2" s="1"/>
  <c r="J76" i="2" s="1"/>
  <c r="J45" i="2"/>
  <c r="K45" i="2"/>
  <c r="D46" i="2"/>
  <c r="E46" i="2"/>
  <c r="F46" i="2"/>
  <c r="G46" i="2"/>
  <c r="H62" i="2" s="1"/>
  <c r="H77" i="2" s="1"/>
  <c r="H46" i="2"/>
  <c r="I46" i="2"/>
  <c r="J46" i="2"/>
  <c r="K46" i="2"/>
  <c r="D47" i="2"/>
  <c r="D62" i="2" s="1"/>
  <c r="D77" i="2" s="1"/>
  <c r="E47" i="2"/>
  <c r="F47" i="2"/>
  <c r="G47" i="2"/>
  <c r="H63" i="2" s="1"/>
  <c r="H78" i="2" s="1"/>
  <c r="H47" i="2"/>
  <c r="I63" i="2" s="1"/>
  <c r="I78" i="2" s="1"/>
  <c r="I47" i="2"/>
  <c r="J47" i="2"/>
  <c r="K47" i="2"/>
  <c r="K62" i="2" s="1"/>
  <c r="K77" i="2" s="1"/>
  <c r="D48" i="2"/>
  <c r="D63" i="2" s="1"/>
  <c r="D78" i="2" s="1"/>
  <c r="E48" i="2"/>
  <c r="E63" i="2" s="1"/>
  <c r="E78" i="2" s="1"/>
  <c r="F48" i="2"/>
  <c r="G48" i="2"/>
  <c r="H48" i="2"/>
  <c r="I48" i="2"/>
  <c r="J48" i="2"/>
  <c r="K48" i="2"/>
  <c r="D49" i="2"/>
  <c r="D64" i="2" s="1"/>
  <c r="D79" i="2" s="1"/>
  <c r="E49" i="2"/>
  <c r="E64" i="2" s="1"/>
  <c r="E79" i="2" s="1"/>
  <c r="F49" i="2"/>
  <c r="G49" i="2"/>
  <c r="H49" i="2"/>
  <c r="I49" i="2"/>
  <c r="J49" i="2"/>
  <c r="K49" i="2"/>
  <c r="K64" i="2" s="1"/>
  <c r="K79" i="2" s="1"/>
  <c r="C39" i="2"/>
  <c r="C40" i="2"/>
  <c r="C41" i="2"/>
  <c r="C42" i="2"/>
  <c r="C43" i="2"/>
  <c r="C44" i="2"/>
  <c r="C45" i="2"/>
  <c r="C46" i="2"/>
  <c r="C47" i="2"/>
  <c r="C62" i="2" s="1"/>
  <c r="C77" i="2" s="1"/>
  <c r="C48" i="2"/>
  <c r="C63" i="2" s="1"/>
  <c r="C78" i="2" s="1"/>
  <c r="C49" i="2"/>
  <c r="C64" i="2" s="1"/>
  <c r="C79" i="2" s="1"/>
  <c r="C38" i="2"/>
  <c r="D54" i="2" s="1"/>
  <c r="D69" i="2" s="1"/>
  <c r="B39" i="2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K31" i="11"/>
  <c r="K40" i="11" s="1"/>
  <c r="K49" i="11" s="1"/>
  <c r="J31" i="11"/>
  <c r="I31" i="11"/>
  <c r="H31" i="11"/>
  <c r="H40" i="11" s="1"/>
  <c r="H49" i="11" s="1"/>
  <c r="G31" i="11"/>
  <c r="G40" i="11" s="1"/>
  <c r="G49" i="11" s="1"/>
  <c r="F31" i="11"/>
  <c r="F40" i="11" s="1"/>
  <c r="F49" i="11" s="1"/>
  <c r="E31" i="11"/>
  <c r="E40" i="11" s="1"/>
  <c r="E49" i="11" s="1"/>
  <c r="D31" i="11"/>
  <c r="D40" i="11" s="1"/>
  <c r="D49" i="11" s="1"/>
  <c r="C31" i="11"/>
  <c r="C40" i="11" s="1"/>
  <c r="C49" i="11" s="1"/>
  <c r="K30" i="11"/>
  <c r="J30" i="11"/>
  <c r="I30" i="11"/>
  <c r="H30" i="11"/>
  <c r="G30" i="11"/>
  <c r="F30" i="11"/>
  <c r="F39" i="11" s="1"/>
  <c r="F48" i="11" s="1"/>
  <c r="E30" i="11"/>
  <c r="E39" i="11" s="1"/>
  <c r="E48" i="11" s="1"/>
  <c r="D30" i="11"/>
  <c r="D39" i="11" s="1"/>
  <c r="D48" i="11" s="1"/>
  <c r="C30" i="11"/>
  <c r="C39" i="11" s="1"/>
  <c r="C48" i="11" s="1"/>
  <c r="K29" i="11"/>
  <c r="J29" i="11"/>
  <c r="I29" i="11"/>
  <c r="H29" i="11"/>
  <c r="G29" i="11"/>
  <c r="H39" i="11" s="1"/>
  <c r="H48" i="11" s="1"/>
  <c r="F29" i="11"/>
  <c r="F38" i="11" s="1"/>
  <c r="F47" i="11" s="1"/>
  <c r="E29" i="11"/>
  <c r="E38" i="11" s="1"/>
  <c r="E47" i="11" s="1"/>
  <c r="D29" i="11"/>
  <c r="D38" i="11" s="1"/>
  <c r="D47" i="11" s="1"/>
  <c r="C29" i="11"/>
  <c r="C38" i="11" s="1"/>
  <c r="C47" i="11" s="1"/>
  <c r="K28" i="11"/>
  <c r="J28" i="11"/>
  <c r="I28" i="11"/>
  <c r="H28" i="11"/>
  <c r="G28" i="11"/>
  <c r="F28" i="11"/>
  <c r="G38" i="11" s="1"/>
  <c r="G47" i="11" s="1"/>
  <c r="E28" i="11"/>
  <c r="D28" i="11"/>
  <c r="D37" i="11" s="1"/>
  <c r="D46" i="11" s="1"/>
  <c r="C28" i="11"/>
  <c r="C37" i="11" s="1"/>
  <c r="C46" i="11" s="1"/>
  <c r="K27" i="11"/>
  <c r="K37" i="11" s="1"/>
  <c r="K46" i="11" s="1"/>
  <c r="J27" i="11"/>
  <c r="I27" i="11"/>
  <c r="H27" i="11"/>
  <c r="G27" i="11"/>
  <c r="F27" i="11"/>
  <c r="E27" i="11"/>
  <c r="F37" i="11" s="1"/>
  <c r="F46" i="11" s="1"/>
  <c r="D27" i="11"/>
  <c r="C27" i="11"/>
  <c r="C36" i="11" s="1"/>
  <c r="C45" i="11" s="1"/>
  <c r="B27" i="11"/>
  <c r="B28" i="11" s="1"/>
  <c r="B29" i="11" s="1"/>
  <c r="B30" i="11" s="1"/>
  <c r="B31" i="11" s="1"/>
  <c r="K26" i="11"/>
  <c r="J26" i="11"/>
  <c r="I26" i="11"/>
  <c r="H26" i="11"/>
  <c r="G26" i="11"/>
  <c r="F26" i="11"/>
  <c r="E26" i="11"/>
  <c r="D26" i="11"/>
  <c r="C26" i="11"/>
  <c r="D26" i="9"/>
  <c r="E26" i="9"/>
  <c r="F26" i="9"/>
  <c r="G26" i="9"/>
  <c r="H26" i="9"/>
  <c r="I26" i="9"/>
  <c r="J26" i="9"/>
  <c r="K26" i="9"/>
  <c r="D27" i="9"/>
  <c r="E27" i="9"/>
  <c r="F37" i="9" s="1"/>
  <c r="F46" i="9" s="1"/>
  <c r="F27" i="9"/>
  <c r="G37" i="9" s="1"/>
  <c r="G46" i="9" s="1"/>
  <c r="G27" i="9"/>
  <c r="H27" i="9"/>
  <c r="I27" i="9"/>
  <c r="J27" i="9"/>
  <c r="K27" i="9"/>
  <c r="K37" i="9" s="1"/>
  <c r="K46" i="9" s="1"/>
  <c r="D28" i="9"/>
  <c r="E28" i="9"/>
  <c r="F28" i="9"/>
  <c r="G28" i="9"/>
  <c r="H28" i="9"/>
  <c r="I38" i="9" s="1"/>
  <c r="I47" i="9" s="1"/>
  <c r="I28" i="9"/>
  <c r="J28" i="9"/>
  <c r="K28" i="9"/>
  <c r="K38" i="9" s="1"/>
  <c r="K47" i="9" s="1"/>
  <c r="D29" i="9"/>
  <c r="D38" i="9" s="1"/>
  <c r="D47" i="9" s="1"/>
  <c r="E29" i="9"/>
  <c r="E38" i="9" s="1"/>
  <c r="E47" i="9" s="1"/>
  <c r="F29" i="9"/>
  <c r="F38" i="9" s="1"/>
  <c r="F47" i="9" s="1"/>
  <c r="G29" i="9"/>
  <c r="G38" i="9" s="1"/>
  <c r="G47" i="9" s="1"/>
  <c r="H29" i="9"/>
  <c r="I29" i="9"/>
  <c r="J39" i="9" s="1"/>
  <c r="J48" i="9" s="1"/>
  <c r="J29" i="9"/>
  <c r="K29" i="9"/>
  <c r="K39" i="9" s="1"/>
  <c r="K48" i="9" s="1"/>
  <c r="D30" i="9"/>
  <c r="D39" i="9" s="1"/>
  <c r="D48" i="9" s="1"/>
  <c r="E30" i="9"/>
  <c r="E39" i="9" s="1"/>
  <c r="E48" i="9" s="1"/>
  <c r="F30" i="9"/>
  <c r="F39" i="9" s="1"/>
  <c r="F48" i="9" s="1"/>
  <c r="G30" i="9"/>
  <c r="G39" i="9" s="1"/>
  <c r="G48" i="9" s="1"/>
  <c r="H30" i="9"/>
  <c r="H39" i="9" s="1"/>
  <c r="H48" i="9" s="1"/>
  <c r="I30" i="9"/>
  <c r="I39" i="9" s="1"/>
  <c r="I48" i="9" s="1"/>
  <c r="J30" i="9"/>
  <c r="K30" i="9"/>
  <c r="D31" i="9"/>
  <c r="D40" i="9" s="1"/>
  <c r="D49" i="9" s="1"/>
  <c r="E31" i="9"/>
  <c r="E40" i="9" s="1"/>
  <c r="E49" i="9" s="1"/>
  <c r="F31" i="9"/>
  <c r="F40" i="9" s="1"/>
  <c r="F49" i="9" s="1"/>
  <c r="G31" i="9"/>
  <c r="G40" i="9" s="1"/>
  <c r="G49" i="9" s="1"/>
  <c r="H31" i="9"/>
  <c r="H40" i="9" s="1"/>
  <c r="H49" i="9" s="1"/>
  <c r="I31" i="9"/>
  <c r="J31" i="9"/>
  <c r="K31" i="9"/>
  <c r="K40" i="9" s="1"/>
  <c r="K49" i="9" s="1"/>
  <c r="C27" i="9"/>
  <c r="C28" i="9"/>
  <c r="C37" i="9" s="1"/>
  <c r="C46" i="9" s="1"/>
  <c r="C29" i="9"/>
  <c r="C38" i="9" s="1"/>
  <c r="C47" i="9" s="1"/>
  <c r="C30" i="9"/>
  <c r="C39" i="9" s="1"/>
  <c r="C48" i="9" s="1"/>
  <c r="C31" i="9"/>
  <c r="C40" i="9" s="1"/>
  <c r="C49" i="9" s="1"/>
  <c r="C26" i="9"/>
  <c r="B27" i="9"/>
  <c r="B28" i="9" s="1"/>
  <c r="B29" i="9" s="1"/>
  <c r="B30" i="9" s="1"/>
  <c r="B31" i="9" s="1"/>
  <c r="S28" i="10"/>
  <c r="S36" i="10" s="1"/>
  <c r="S44" i="10" s="1"/>
  <c r="R28" i="10"/>
  <c r="R36" i="10" s="1"/>
  <c r="R44" i="10" s="1"/>
  <c r="Q28" i="10"/>
  <c r="Q36" i="10" s="1"/>
  <c r="Q44" i="10" s="1"/>
  <c r="P28" i="10"/>
  <c r="P36" i="10" s="1"/>
  <c r="P44" i="10" s="1"/>
  <c r="O28" i="10"/>
  <c r="O36" i="10" s="1"/>
  <c r="O44" i="10" s="1"/>
  <c r="N28" i="10"/>
  <c r="N36" i="10" s="1"/>
  <c r="N44" i="10" s="1"/>
  <c r="M28" i="10"/>
  <c r="M36" i="10" s="1"/>
  <c r="M44" i="10" s="1"/>
  <c r="L28" i="10"/>
  <c r="L36" i="10" s="1"/>
  <c r="L44" i="10" s="1"/>
  <c r="K28" i="10"/>
  <c r="K36" i="10" s="1"/>
  <c r="K44" i="10" s="1"/>
  <c r="J28" i="10"/>
  <c r="J36" i="10" s="1"/>
  <c r="J44" i="10" s="1"/>
  <c r="I28" i="10"/>
  <c r="I36" i="10" s="1"/>
  <c r="I44" i="10" s="1"/>
  <c r="H28" i="10"/>
  <c r="H36" i="10" s="1"/>
  <c r="H44" i="10" s="1"/>
  <c r="G28" i="10"/>
  <c r="G36" i="10" s="1"/>
  <c r="G44" i="10" s="1"/>
  <c r="F28" i="10"/>
  <c r="F36" i="10" s="1"/>
  <c r="F44" i="10" s="1"/>
  <c r="E28" i="10"/>
  <c r="E36" i="10" s="1"/>
  <c r="E44" i="10" s="1"/>
  <c r="D28" i="10"/>
  <c r="D36" i="10" s="1"/>
  <c r="D44" i="10" s="1"/>
  <c r="C28" i="10"/>
  <c r="C36" i="10" s="1"/>
  <c r="C44" i="10" s="1"/>
  <c r="S27" i="10"/>
  <c r="S35" i="10" s="1"/>
  <c r="S43" i="10" s="1"/>
  <c r="R27" i="10"/>
  <c r="R35" i="10" s="1"/>
  <c r="R43" i="10" s="1"/>
  <c r="Q27" i="10"/>
  <c r="Q35" i="10" s="1"/>
  <c r="Q43" i="10" s="1"/>
  <c r="P27" i="10"/>
  <c r="P35" i="10" s="1"/>
  <c r="P43" i="10" s="1"/>
  <c r="O27" i="10"/>
  <c r="O35" i="10" s="1"/>
  <c r="O43" i="10" s="1"/>
  <c r="N27" i="10"/>
  <c r="N35" i="10" s="1"/>
  <c r="N43" i="10" s="1"/>
  <c r="M27" i="10"/>
  <c r="M35" i="10" s="1"/>
  <c r="M43" i="10" s="1"/>
  <c r="L27" i="10"/>
  <c r="L35" i="10" s="1"/>
  <c r="L43" i="10" s="1"/>
  <c r="K27" i="10"/>
  <c r="K35" i="10" s="1"/>
  <c r="K43" i="10" s="1"/>
  <c r="J27" i="10"/>
  <c r="J35" i="10" s="1"/>
  <c r="J43" i="10" s="1"/>
  <c r="I27" i="10"/>
  <c r="I35" i="10" s="1"/>
  <c r="I43" i="10" s="1"/>
  <c r="H27" i="10"/>
  <c r="H35" i="10" s="1"/>
  <c r="H43" i="10" s="1"/>
  <c r="G27" i="10"/>
  <c r="G35" i="10" s="1"/>
  <c r="G43" i="10" s="1"/>
  <c r="F27" i="10"/>
  <c r="F35" i="10" s="1"/>
  <c r="F43" i="10" s="1"/>
  <c r="E27" i="10"/>
  <c r="E35" i="10" s="1"/>
  <c r="E43" i="10" s="1"/>
  <c r="D27" i="10"/>
  <c r="D35" i="10" s="1"/>
  <c r="D43" i="10" s="1"/>
  <c r="C27" i="10"/>
  <c r="C35" i="10" s="1"/>
  <c r="C43" i="10" s="1"/>
  <c r="S26" i="10"/>
  <c r="S34" i="10" s="1"/>
  <c r="S42" i="10" s="1"/>
  <c r="R26" i="10"/>
  <c r="R34" i="10" s="1"/>
  <c r="R42" i="10" s="1"/>
  <c r="Q26" i="10"/>
  <c r="P26" i="10"/>
  <c r="P34" i="10" s="1"/>
  <c r="P42" i="10" s="1"/>
  <c r="O26" i="10"/>
  <c r="O34" i="10" s="1"/>
  <c r="O42" i="10" s="1"/>
  <c r="N26" i="10"/>
  <c r="N34" i="10" s="1"/>
  <c r="N42" i="10" s="1"/>
  <c r="M26" i="10"/>
  <c r="M34" i="10" s="1"/>
  <c r="M42" i="10" s="1"/>
  <c r="L26" i="10"/>
  <c r="L34" i="10" s="1"/>
  <c r="L42" i="10" s="1"/>
  <c r="K26" i="10"/>
  <c r="K34" i="10" s="1"/>
  <c r="K42" i="10" s="1"/>
  <c r="J26" i="10"/>
  <c r="J34" i="10" s="1"/>
  <c r="J42" i="10" s="1"/>
  <c r="I26" i="10"/>
  <c r="I34" i="10" s="1"/>
  <c r="I42" i="10" s="1"/>
  <c r="H26" i="10"/>
  <c r="H34" i="10" s="1"/>
  <c r="H42" i="10" s="1"/>
  <c r="G26" i="10"/>
  <c r="G34" i="10" s="1"/>
  <c r="G42" i="10" s="1"/>
  <c r="F26" i="10"/>
  <c r="F34" i="10" s="1"/>
  <c r="F42" i="10" s="1"/>
  <c r="E26" i="10"/>
  <c r="E34" i="10" s="1"/>
  <c r="E42" i="10" s="1"/>
  <c r="D26" i="10"/>
  <c r="D34" i="10" s="1"/>
  <c r="D42" i="10" s="1"/>
  <c r="C26" i="10"/>
  <c r="C34" i="10" s="1"/>
  <c r="C42" i="10" s="1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B26" i="10" s="1"/>
  <c r="B27" i="10" s="1"/>
  <c r="B28" i="10" s="1"/>
  <c r="S24" i="10"/>
  <c r="R24" i="10"/>
  <c r="Q24" i="10"/>
  <c r="R33" i="10" s="1"/>
  <c r="R41" i="10" s="1"/>
  <c r="P24" i="10"/>
  <c r="O24" i="10"/>
  <c r="N24" i="10"/>
  <c r="M24" i="10"/>
  <c r="L24" i="10"/>
  <c r="M32" i="10" s="1"/>
  <c r="M40" i="10" s="1"/>
  <c r="K24" i="10"/>
  <c r="J24" i="10"/>
  <c r="I24" i="10"/>
  <c r="H24" i="10"/>
  <c r="G24" i="10"/>
  <c r="F24" i="10"/>
  <c r="E24" i="10"/>
  <c r="D24" i="10"/>
  <c r="E32" i="10" s="1"/>
  <c r="E40" i="10" s="1"/>
  <c r="C24" i="10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D25" i="8"/>
  <c r="E25" i="8"/>
  <c r="F25" i="8"/>
  <c r="G25" i="8"/>
  <c r="G33" i="8" s="1"/>
  <c r="H25" i="8"/>
  <c r="H33" i="8" s="1"/>
  <c r="I25" i="8"/>
  <c r="I33" i="8" s="1"/>
  <c r="J25" i="8"/>
  <c r="J33" i="8" s="1"/>
  <c r="J41" i="8" s="1"/>
  <c r="K25" i="8"/>
  <c r="K33" i="8" s="1"/>
  <c r="K41" i="8" s="1"/>
  <c r="L25" i="8"/>
  <c r="L33" i="8" s="1"/>
  <c r="L41" i="8" s="1"/>
  <c r="M25" i="8"/>
  <c r="N25" i="8"/>
  <c r="O25" i="8"/>
  <c r="P25" i="8"/>
  <c r="Q25" i="8"/>
  <c r="R25" i="8"/>
  <c r="S25" i="8"/>
  <c r="D26" i="8"/>
  <c r="D34" i="8" s="1"/>
  <c r="E26" i="8"/>
  <c r="E34" i="8" s="1"/>
  <c r="F26" i="8"/>
  <c r="F34" i="8" s="1"/>
  <c r="G26" i="8"/>
  <c r="G34" i="8" s="1"/>
  <c r="H26" i="8"/>
  <c r="H34" i="8" s="1"/>
  <c r="I26" i="8"/>
  <c r="I34" i="8" s="1"/>
  <c r="I42" i="8" s="1"/>
  <c r="J26" i="8"/>
  <c r="J34" i="8" s="1"/>
  <c r="J42" i="8" s="1"/>
  <c r="K26" i="8"/>
  <c r="K34" i="8" s="1"/>
  <c r="K42" i="8" s="1"/>
  <c r="L26" i="8"/>
  <c r="L34" i="8" s="1"/>
  <c r="L42" i="8" s="1"/>
  <c r="M26" i="8"/>
  <c r="M34" i="8" s="1"/>
  <c r="M42" i="8" s="1"/>
  <c r="N26" i="8"/>
  <c r="O26" i="8"/>
  <c r="P26" i="8"/>
  <c r="Q26" i="8"/>
  <c r="R26" i="8"/>
  <c r="S26" i="8"/>
  <c r="D27" i="8"/>
  <c r="D35" i="8" s="1"/>
  <c r="E27" i="8"/>
  <c r="E35" i="8" s="1"/>
  <c r="F27" i="8"/>
  <c r="F35" i="8" s="1"/>
  <c r="G27" i="8"/>
  <c r="G35" i="8" s="1"/>
  <c r="G43" i="8" s="1"/>
  <c r="H27" i="8"/>
  <c r="H35" i="8" s="1"/>
  <c r="H43" i="8" s="1"/>
  <c r="I27" i="8"/>
  <c r="I35" i="8" s="1"/>
  <c r="I43" i="8" s="1"/>
  <c r="J27" i="8"/>
  <c r="J35" i="8" s="1"/>
  <c r="J43" i="8" s="1"/>
  <c r="K27" i="8"/>
  <c r="K35" i="8" s="1"/>
  <c r="K43" i="8" s="1"/>
  <c r="L27" i="8"/>
  <c r="L35" i="8" s="1"/>
  <c r="L43" i="8" s="1"/>
  <c r="M27" i="8"/>
  <c r="M35" i="8" s="1"/>
  <c r="M43" i="8" s="1"/>
  <c r="N27" i="8"/>
  <c r="N35" i="8" s="1"/>
  <c r="N43" i="8" s="1"/>
  <c r="O27" i="8"/>
  <c r="O35" i="8" s="1"/>
  <c r="O43" i="8" s="1"/>
  <c r="P27" i="8"/>
  <c r="Q27" i="8"/>
  <c r="R27" i="8"/>
  <c r="S27" i="8"/>
  <c r="D28" i="8"/>
  <c r="D36" i="8" s="1"/>
  <c r="D44" i="8" s="1"/>
  <c r="E28" i="8"/>
  <c r="E36" i="8" s="1"/>
  <c r="E44" i="8" s="1"/>
  <c r="F28" i="8"/>
  <c r="F36" i="8" s="1"/>
  <c r="F44" i="8" s="1"/>
  <c r="G28" i="8"/>
  <c r="G36" i="8" s="1"/>
  <c r="G44" i="8" s="1"/>
  <c r="H28" i="8"/>
  <c r="H36" i="8" s="1"/>
  <c r="H44" i="8" s="1"/>
  <c r="I28" i="8"/>
  <c r="I36" i="8" s="1"/>
  <c r="I44" i="8" s="1"/>
  <c r="J28" i="8"/>
  <c r="J36" i="8" s="1"/>
  <c r="J44" i="8" s="1"/>
  <c r="K28" i="8"/>
  <c r="K36" i="8" s="1"/>
  <c r="K44" i="8" s="1"/>
  <c r="L28" i="8"/>
  <c r="L36" i="8" s="1"/>
  <c r="L44" i="8" s="1"/>
  <c r="M28" i="8"/>
  <c r="M36" i="8" s="1"/>
  <c r="M44" i="8" s="1"/>
  <c r="N28" i="8"/>
  <c r="N36" i="8" s="1"/>
  <c r="N44" i="8" s="1"/>
  <c r="O28" i="8"/>
  <c r="O36" i="8" s="1"/>
  <c r="O44" i="8" s="1"/>
  <c r="P28" i="8"/>
  <c r="P36" i="8" s="1"/>
  <c r="P44" i="8" s="1"/>
  <c r="Q28" i="8"/>
  <c r="Q36" i="8" s="1"/>
  <c r="Q44" i="8" s="1"/>
  <c r="R28" i="8"/>
  <c r="R36" i="8" s="1"/>
  <c r="R44" i="8" s="1"/>
  <c r="S28" i="8"/>
  <c r="S36" i="8" s="1"/>
  <c r="S44" i="8" s="1"/>
  <c r="C25" i="8"/>
  <c r="C26" i="8"/>
  <c r="D43" i="8" s="1"/>
  <c r="C27" i="8"/>
  <c r="C35" i="8" s="1"/>
  <c r="C28" i="8"/>
  <c r="C36" i="8" s="1"/>
  <c r="C44" i="8" s="1"/>
  <c r="C24" i="8"/>
  <c r="B25" i="8"/>
  <c r="B26" i="8" s="1"/>
  <c r="B27" i="8" s="1"/>
  <c r="B28" i="8" s="1"/>
  <c r="K49" i="7"/>
  <c r="K64" i="7" s="1"/>
  <c r="K79" i="7" s="1"/>
  <c r="J49" i="7"/>
  <c r="J64" i="7" s="1"/>
  <c r="J79" i="7" s="1"/>
  <c r="I49" i="7"/>
  <c r="I64" i="7" s="1"/>
  <c r="I79" i="7" s="1"/>
  <c r="H49" i="7"/>
  <c r="H64" i="7" s="1"/>
  <c r="H79" i="7" s="1"/>
  <c r="G49" i="7"/>
  <c r="G64" i="7" s="1"/>
  <c r="G79" i="7" s="1"/>
  <c r="F49" i="7"/>
  <c r="F64" i="7" s="1"/>
  <c r="F79" i="7" s="1"/>
  <c r="E49" i="7"/>
  <c r="E64" i="7" s="1"/>
  <c r="E79" i="7" s="1"/>
  <c r="D49" i="7"/>
  <c r="D64" i="7" s="1"/>
  <c r="D79" i="7" s="1"/>
  <c r="C49" i="7"/>
  <c r="C64" i="7" s="1"/>
  <c r="C79" i="7" s="1"/>
  <c r="K48" i="7"/>
  <c r="J48" i="7"/>
  <c r="J63" i="7" s="1"/>
  <c r="J78" i="7" s="1"/>
  <c r="I48" i="7"/>
  <c r="I63" i="7" s="1"/>
  <c r="I78" i="7" s="1"/>
  <c r="H48" i="7"/>
  <c r="H63" i="7" s="1"/>
  <c r="H78" i="7" s="1"/>
  <c r="G48" i="7"/>
  <c r="G63" i="7" s="1"/>
  <c r="G78" i="7" s="1"/>
  <c r="F48" i="7"/>
  <c r="F63" i="7" s="1"/>
  <c r="F78" i="7" s="1"/>
  <c r="E48" i="7"/>
  <c r="E63" i="7" s="1"/>
  <c r="E78" i="7" s="1"/>
  <c r="D48" i="7"/>
  <c r="D63" i="7" s="1"/>
  <c r="D78" i="7" s="1"/>
  <c r="C48" i="7"/>
  <c r="C63" i="7" s="1"/>
  <c r="C78" i="7" s="1"/>
  <c r="K47" i="7"/>
  <c r="K63" i="7" s="1"/>
  <c r="K78" i="7" s="1"/>
  <c r="J47" i="7"/>
  <c r="I47" i="7"/>
  <c r="I62" i="7" s="1"/>
  <c r="I77" i="7" s="1"/>
  <c r="H47" i="7"/>
  <c r="H62" i="7" s="1"/>
  <c r="H77" i="7" s="1"/>
  <c r="G47" i="7"/>
  <c r="G62" i="7" s="1"/>
  <c r="G77" i="7" s="1"/>
  <c r="F47" i="7"/>
  <c r="F62" i="7" s="1"/>
  <c r="F77" i="7" s="1"/>
  <c r="E47" i="7"/>
  <c r="E62" i="7" s="1"/>
  <c r="E77" i="7" s="1"/>
  <c r="D47" i="7"/>
  <c r="D62" i="7" s="1"/>
  <c r="D77" i="7" s="1"/>
  <c r="C47" i="7"/>
  <c r="C62" i="7" s="1"/>
  <c r="C77" i="7" s="1"/>
  <c r="K46" i="7"/>
  <c r="J46" i="7"/>
  <c r="I46" i="7"/>
  <c r="J62" i="7" s="1"/>
  <c r="J77" i="7" s="1"/>
  <c r="H46" i="7"/>
  <c r="H61" i="7" s="1"/>
  <c r="H76" i="7" s="1"/>
  <c r="G46" i="7"/>
  <c r="G61" i="7" s="1"/>
  <c r="G76" i="7" s="1"/>
  <c r="F46" i="7"/>
  <c r="F61" i="7" s="1"/>
  <c r="F76" i="7" s="1"/>
  <c r="E46" i="7"/>
  <c r="E61" i="7" s="1"/>
  <c r="E76" i="7" s="1"/>
  <c r="D46" i="7"/>
  <c r="D61" i="7" s="1"/>
  <c r="D76" i="7" s="1"/>
  <c r="C46" i="7"/>
  <c r="C61" i="7" s="1"/>
  <c r="C76" i="7" s="1"/>
  <c r="K45" i="7"/>
  <c r="K60" i="7" s="1"/>
  <c r="K75" i="7" s="1"/>
  <c r="J45" i="7"/>
  <c r="I45" i="7"/>
  <c r="H45" i="7"/>
  <c r="I61" i="7" s="1"/>
  <c r="I76" i="7" s="1"/>
  <c r="G45" i="7"/>
  <c r="G60" i="7" s="1"/>
  <c r="G75" i="7" s="1"/>
  <c r="F45" i="7"/>
  <c r="F60" i="7" s="1"/>
  <c r="F75" i="7" s="1"/>
  <c r="E45" i="7"/>
  <c r="E60" i="7" s="1"/>
  <c r="E75" i="7" s="1"/>
  <c r="D45" i="7"/>
  <c r="D60" i="7" s="1"/>
  <c r="D75" i="7" s="1"/>
  <c r="C45" i="7"/>
  <c r="C60" i="7" s="1"/>
  <c r="C75" i="7" s="1"/>
  <c r="K44" i="7"/>
  <c r="J44" i="7"/>
  <c r="I44" i="7"/>
  <c r="H44" i="7"/>
  <c r="G44" i="7"/>
  <c r="F44" i="7"/>
  <c r="E44" i="7"/>
  <c r="D44" i="7"/>
  <c r="C44" i="7"/>
  <c r="K43" i="7"/>
  <c r="J43" i="7"/>
  <c r="I43" i="7"/>
  <c r="H43" i="7"/>
  <c r="I59" i="7" s="1"/>
  <c r="I74" i="7" s="1"/>
  <c r="G43" i="7"/>
  <c r="F43" i="7"/>
  <c r="E43" i="7"/>
  <c r="D43" i="7"/>
  <c r="C43" i="7"/>
  <c r="K42" i="7"/>
  <c r="K58" i="7" s="1"/>
  <c r="K73" i="7" s="1"/>
  <c r="J42" i="7"/>
  <c r="I42" i="7"/>
  <c r="H42" i="7"/>
  <c r="G42" i="7"/>
  <c r="F42" i="7"/>
  <c r="E42" i="7"/>
  <c r="D42" i="7"/>
  <c r="E58" i="7" s="1"/>
  <c r="E73" i="7" s="1"/>
  <c r="C42" i="7"/>
  <c r="D58" i="7" s="1"/>
  <c r="D73" i="7" s="1"/>
  <c r="K41" i="7"/>
  <c r="K57" i="7" s="1"/>
  <c r="K72" i="7" s="1"/>
  <c r="J41" i="7"/>
  <c r="I41" i="7"/>
  <c r="H41" i="7"/>
  <c r="G41" i="7"/>
  <c r="F41" i="7"/>
  <c r="E41" i="7"/>
  <c r="D41" i="7"/>
  <c r="C41" i="7"/>
  <c r="K40" i="7"/>
  <c r="K56" i="7" s="1"/>
  <c r="K71" i="7" s="1"/>
  <c r="J40" i="7"/>
  <c r="I40" i="7"/>
  <c r="H40" i="7"/>
  <c r="I56" i="7" s="1"/>
  <c r="I71" i="7" s="1"/>
  <c r="G40" i="7"/>
  <c r="H56" i="7" s="1"/>
  <c r="H71" i="7" s="1"/>
  <c r="F40" i="7"/>
  <c r="E40" i="7"/>
  <c r="F56" i="7" s="1"/>
  <c r="F71" i="7" s="1"/>
  <c r="D40" i="7"/>
  <c r="C40" i="7"/>
  <c r="K39" i="7"/>
  <c r="J39" i="7"/>
  <c r="I39" i="7"/>
  <c r="H39" i="7"/>
  <c r="G39" i="7"/>
  <c r="F39" i="7"/>
  <c r="E39" i="7"/>
  <c r="D39" i="7"/>
  <c r="C39" i="7"/>
  <c r="B39" i="7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K38" i="7"/>
  <c r="J38" i="7"/>
  <c r="I38" i="7"/>
  <c r="H38" i="7"/>
  <c r="G38" i="7"/>
  <c r="F38" i="7"/>
  <c r="E38" i="7"/>
  <c r="D38" i="7"/>
  <c r="C38" i="7"/>
  <c r="D38" i="5"/>
  <c r="E38" i="5"/>
  <c r="F38" i="5"/>
  <c r="G38" i="5"/>
  <c r="H38" i="5"/>
  <c r="I38" i="5"/>
  <c r="J38" i="5"/>
  <c r="K38" i="5"/>
  <c r="D39" i="5"/>
  <c r="E39" i="5"/>
  <c r="F39" i="5"/>
  <c r="G55" i="5" s="1"/>
  <c r="G70" i="5" s="1"/>
  <c r="G39" i="5"/>
  <c r="H55" i="5" s="1"/>
  <c r="H70" i="5" s="1"/>
  <c r="H39" i="5"/>
  <c r="I39" i="5"/>
  <c r="J39" i="5"/>
  <c r="K39" i="5"/>
  <c r="D40" i="5"/>
  <c r="E40" i="5"/>
  <c r="F40" i="5"/>
  <c r="G56" i="5" s="1"/>
  <c r="G71" i="5" s="1"/>
  <c r="G40" i="5"/>
  <c r="H40" i="5"/>
  <c r="I40" i="5"/>
  <c r="J40" i="5"/>
  <c r="K40" i="5"/>
  <c r="D41" i="5"/>
  <c r="E41" i="5"/>
  <c r="F41" i="5"/>
  <c r="G41" i="5"/>
  <c r="H41" i="5"/>
  <c r="I41" i="5"/>
  <c r="J41" i="5"/>
  <c r="K41" i="5"/>
  <c r="K57" i="5" s="1"/>
  <c r="K72" i="5" s="1"/>
  <c r="D42" i="5"/>
  <c r="E58" i="5" s="1"/>
  <c r="E73" i="5" s="1"/>
  <c r="E42" i="5"/>
  <c r="F42" i="5"/>
  <c r="G42" i="5"/>
  <c r="H42" i="5"/>
  <c r="I42" i="5"/>
  <c r="J42" i="5"/>
  <c r="K42" i="5"/>
  <c r="D43" i="5"/>
  <c r="E43" i="5"/>
  <c r="F43" i="5"/>
  <c r="G43" i="5"/>
  <c r="H43" i="5"/>
  <c r="I43" i="5"/>
  <c r="J43" i="5"/>
  <c r="K43" i="5"/>
  <c r="D44" i="5"/>
  <c r="E60" i="5" s="1"/>
  <c r="E75" i="5" s="1"/>
  <c r="E44" i="5"/>
  <c r="F44" i="5"/>
  <c r="G60" i="5" s="1"/>
  <c r="G75" i="5" s="1"/>
  <c r="G44" i="5"/>
  <c r="H44" i="5"/>
  <c r="I44" i="5"/>
  <c r="J44" i="5"/>
  <c r="K44" i="5"/>
  <c r="K60" i="5" s="1"/>
  <c r="K75" i="5" s="1"/>
  <c r="D45" i="5"/>
  <c r="E45" i="5"/>
  <c r="F45" i="5"/>
  <c r="G45" i="5"/>
  <c r="H45" i="5"/>
  <c r="I45" i="5"/>
  <c r="J45" i="5"/>
  <c r="K45" i="5"/>
  <c r="D46" i="5"/>
  <c r="D61" i="5" s="1"/>
  <c r="D76" i="5" s="1"/>
  <c r="E46" i="5"/>
  <c r="E61" i="5" s="1"/>
  <c r="E76" i="5" s="1"/>
  <c r="F46" i="5"/>
  <c r="F61" i="5" s="1"/>
  <c r="F76" i="5" s="1"/>
  <c r="G46" i="5"/>
  <c r="G61" i="5" s="1"/>
  <c r="G76" i="5" s="1"/>
  <c r="H46" i="5"/>
  <c r="H61" i="5" s="1"/>
  <c r="H76" i="5" s="1"/>
  <c r="I46" i="5"/>
  <c r="J46" i="5"/>
  <c r="K46" i="5"/>
  <c r="D47" i="5"/>
  <c r="D62" i="5" s="1"/>
  <c r="D77" i="5" s="1"/>
  <c r="E47" i="5"/>
  <c r="E62" i="5" s="1"/>
  <c r="E77" i="5" s="1"/>
  <c r="F47" i="5"/>
  <c r="F62" i="5" s="1"/>
  <c r="F77" i="5" s="1"/>
  <c r="G47" i="5"/>
  <c r="G62" i="5" s="1"/>
  <c r="G77" i="5" s="1"/>
  <c r="H47" i="5"/>
  <c r="H62" i="5" s="1"/>
  <c r="H77" i="5" s="1"/>
  <c r="I47" i="5"/>
  <c r="I62" i="5" s="1"/>
  <c r="I77" i="5" s="1"/>
  <c r="J47" i="5"/>
  <c r="K47" i="5"/>
  <c r="D48" i="5"/>
  <c r="D63" i="5" s="1"/>
  <c r="D78" i="5" s="1"/>
  <c r="E48" i="5"/>
  <c r="E63" i="5" s="1"/>
  <c r="E78" i="5" s="1"/>
  <c r="F48" i="5"/>
  <c r="F63" i="5" s="1"/>
  <c r="F78" i="5" s="1"/>
  <c r="G48" i="5"/>
  <c r="G63" i="5" s="1"/>
  <c r="G78" i="5" s="1"/>
  <c r="H48" i="5"/>
  <c r="H63" i="5" s="1"/>
  <c r="H78" i="5" s="1"/>
  <c r="I48" i="5"/>
  <c r="I63" i="5" s="1"/>
  <c r="I78" i="5" s="1"/>
  <c r="J48" i="5"/>
  <c r="J63" i="5" s="1"/>
  <c r="J78" i="5" s="1"/>
  <c r="K48" i="5"/>
  <c r="D49" i="5"/>
  <c r="D64" i="5" s="1"/>
  <c r="D79" i="5" s="1"/>
  <c r="E49" i="5"/>
  <c r="E64" i="5" s="1"/>
  <c r="E79" i="5" s="1"/>
  <c r="F49" i="5"/>
  <c r="F64" i="5" s="1"/>
  <c r="F79" i="5" s="1"/>
  <c r="G49" i="5"/>
  <c r="G64" i="5" s="1"/>
  <c r="G79" i="5" s="1"/>
  <c r="H49" i="5"/>
  <c r="H64" i="5" s="1"/>
  <c r="H79" i="5" s="1"/>
  <c r="I49" i="5"/>
  <c r="I64" i="5" s="1"/>
  <c r="I79" i="5" s="1"/>
  <c r="J49" i="5"/>
  <c r="J64" i="5" s="1"/>
  <c r="J79" i="5" s="1"/>
  <c r="K49" i="5"/>
  <c r="K64" i="5" s="1"/>
  <c r="K79" i="5" s="1"/>
  <c r="C39" i="5"/>
  <c r="C40" i="5"/>
  <c r="C41" i="5"/>
  <c r="C42" i="5"/>
  <c r="C43" i="5"/>
  <c r="C44" i="5"/>
  <c r="C45" i="5"/>
  <c r="C60" i="5" s="1"/>
  <c r="C75" i="5" s="1"/>
  <c r="C46" i="5"/>
  <c r="C61" i="5" s="1"/>
  <c r="C76" i="5" s="1"/>
  <c r="C47" i="5"/>
  <c r="C62" i="5" s="1"/>
  <c r="C77" i="5" s="1"/>
  <c r="C48" i="5"/>
  <c r="C63" i="5" s="1"/>
  <c r="C78" i="5" s="1"/>
  <c r="C49" i="5"/>
  <c r="C64" i="5" s="1"/>
  <c r="C79" i="5" s="1"/>
  <c r="C38" i="5"/>
  <c r="B39" i="5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S46" i="6"/>
  <c r="S60" i="6" s="1"/>
  <c r="S74" i="6" s="1"/>
  <c r="R46" i="6"/>
  <c r="R60" i="6" s="1"/>
  <c r="R74" i="6" s="1"/>
  <c r="Q46" i="6"/>
  <c r="Q60" i="6" s="1"/>
  <c r="Q74" i="6" s="1"/>
  <c r="P46" i="6"/>
  <c r="P60" i="6" s="1"/>
  <c r="P74" i="6" s="1"/>
  <c r="O46" i="6"/>
  <c r="O60" i="6" s="1"/>
  <c r="O74" i="6" s="1"/>
  <c r="N46" i="6"/>
  <c r="N60" i="6" s="1"/>
  <c r="N74" i="6" s="1"/>
  <c r="M46" i="6"/>
  <c r="M60" i="6" s="1"/>
  <c r="M74" i="6" s="1"/>
  <c r="L46" i="6"/>
  <c r="L60" i="6" s="1"/>
  <c r="L74" i="6" s="1"/>
  <c r="K46" i="6"/>
  <c r="K60" i="6" s="1"/>
  <c r="K74" i="6" s="1"/>
  <c r="J46" i="6"/>
  <c r="J60" i="6" s="1"/>
  <c r="J74" i="6" s="1"/>
  <c r="I46" i="6"/>
  <c r="I60" i="6" s="1"/>
  <c r="I74" i="6" s="1"/>
  <c r="H46" i="6"/>
  <c r="H60" i="6" s="1"/>
  <c r="H74" i="6" s="1"/>
  <c r="G46" i="6"/>
  <c r="G60" i="6" s="1"/>
  <c r="G74" i="6" s="1"/>
  <c r="F46" i="6"/>
  <c r="F60" i="6" s="1"/>
  <c r="F74" i="6" s="1"/>
  <c r="E46" i="6"/>
  <c r="E60" i="6" s="1"/>
  <c r="E74" i="6" s="1"/>
  <c r="D46" i="6"/>
  <c r="D60" i="6" s="1"/>
  <c r="D74" i="6" s="1"/>
  <c r="C46" i="6"/>
  <c r="C60" i="6" s="1"/>
  <c r="C74" i="6" s="1"/>
  <c r="S45" i="6"/>
  <c r="S59" i="6" s="1"/>
  <c r="S73" i="6" s="1"/>
  <c r="R45" i="6"/>
  <c r="R59" i="6" s="1"/>
  <c r="R73" i="6" s="1"/>
  <c r="Q45" i="6"/>
  <c r="Q59" i="6" s="1"/>
  <c r="Q73" i="6" s="1"/>
  <c r="P45" i="6"/>
  <c r="P59" i="6" s="1"/>
  <c r="P73" i="6" s="1"/>
  <c r="O45" i="6"/>
  <c r="O59" i="6" s="1"/>
  <c r="O73" i="6" s="1"/>
  <c r="N45" i="6"/>
  <c r="N59" i="6" s="1"/>
  <c r="N73" i="6" s="1"/>
  <c r="M45" i="6"/>
  <c r="M59" i="6" s="1"/>
  <c r="M73" i="6" s="1"/>
  <c r="L45" i="6"/>
  <c r="L59" i="6" s="1"/>
  <c r="L73" i="6" s="1"/>
  <c r="K45" i="6"/>
  <c r="K59" i="6" s="1"/>
  <c r="K73" i="6" s="1"/>
  <c r="J45" i="6"/>
  <c r="J59" i="6" s="1"/>
  <c r="J73" i="6" s="1"/>
  <c r="I45" i="6"/>
  <c r="I59" i="6" s="1"/>
  <c r="I73" i="6" s="1"/>
  <c r="H45" i="6"/>
  <c r="H59" i="6" s="1"/>
  <c r="H73" i="6" s="1"/>
  <c r="G45" i="6"/>
  <c r="G59" i="6" s="1"/>
  <c r="G73" i="6" s="1"/>
  <c r="F45" i="6"/>
  <c r="F59" i="6" s="1"/>
  <c r="F73" i="6" s="1"/>
  <c r="E45" i="6"/>
  <c r="E59" i="6" s="1"/>
  <c r="E73" i="6" s="1"/>
  <c r="D45" i="6"/>
  <c r="D59" i="6" s="1"/>
  <c r="D73" i="6" s="1"/>
  <c r="C45" i="6"/>
  <c r="C59" i="6" s="1"/>
  <c r="C73" i="6" s="1"/>
  <c r="S44" i="6"/>
  <c r="R44" i="6"/>
  <c r="Q44" i="6"/>
  <c r="P44" i="6"/>
  <c r="O44" i="6"/>
  <c r="N44" i="6"/>
  <c r="M44" i="6"/>
  <c r="M58" i="6" s="1"/>
  <c r="M72" i="6" s="1"/>
  <c r="L44" i="6"/>
  <c r="L58" i="6" s="1"/>
  <c r="L72" i="6" s="1"/>
  <c r="K44" i="6"/>
  <c r="K58" i="6" s="1"/>
  <c r="K72" i="6" s="1"/>
  <c r="J44" i="6"/>
  <c r="J58" i="6" s="1"/>
  <c r="J72" i="6" s="1"/>
  <c r="I44" i="6"/>
  <c r="I58" i="6" s="1"/>
  <c r="I72" i="6" s="1"/>
  <c r="H44" i="6"/>
  <c r="H58" i="6" s="1"/>
  <c r="G44" i="6"/>
  <c r="G58" i="6" s="1"/>
  <c r="F44" i="6"/>
  <c r="F58" i="6" s="1"/>
  <c r="E44" i="6"/>
  <c r="E58" i="6" s="1"/>
  <c r="D44" i="6"/>
  <c r="D58" i="6" s="1"/>
  <c r="C44" i="6"/>
  <c r="C58" i="6" s="1"/>
  <c r="S43" i="6"/>
  <c r="R43" i="6"/>
  <c r="Q43" i="6"/>
  <c r="P43" i="6"/>
  <c r="O43" i="6"/>
  <c r="N43" i="6"/>
  <c r="M43" i="6"/>
  <c r="L43" i="6"/>
  <c r="K43" i="6"/>
  <c r="K57" i="6" s="1"/>
  <c r="K71" i="6" s="1"/>
  <c r="J43" i="6"/>
  <c r="J57" i="6" s="1"/>
  <c r="I43" i="6"/>
  <c r="I57" i="6" s="1"/>
  <c r="H43" i="6"/>
  <c r="H57" i="6" s="1"/>
  <c r="G43" i="6"/>
  <c r="F43" i="6"/>
  <c r="E43" i="6"/>
  <c r="D43" i="6"/>
  <c r="C43" i="6"/>
  <c r="S42" i="6"/>
  <c r="R42" i="6"/>
  <c r="Q42" i="6"/>
  <c r="P42" i="6"/>
  <c r="O42" i="6"/>
  <c r="N42" i="6"/>
  <c r="O57" i="6" s="1"/>
  <c r="M42" i="6"/>
  <c r="L42" i="6"/>
  <c r="M57" i="6" s="1"/>
  <c r="K42" i="6"/>
  <c r="L57" i="6" s="1"/>
  <c r="L71" i="6" s="1"/>
  <c r="J42" i="6"/>
  <c r="I42" i="6"/>
  <c r="J71" i="6" s="1"/>
  <c r="H42" i="6"/>
  <c r="G42" i="6"/>
  <c r="F42" i="6"/>
  <c r="E42" i="6"/>
  <c r="D42" i="6"/>
  <c r="C42" i="6"/>
  <c r="S41" i="6"/>
  <c r="R41" i="6"/>
  <c r="Q41" i="6"/>
  <c r="R56" i="6" s="1"/>
  <c r="R70" i="6" s="1"/>
  <c r="P41" i="6"/>
  <c r="O41" i="6"/>
  <c r="P56" i="6" s="1"/>
  <c r="P70" i="6" s="1"/>
  <c r="N41" i="6"/>
  <c r="M41" i="6"/>
  <c r="L41" i="6"/>
  <c r="K41" i="6"/>
  <c r="J41" i="6"/>
  <c r="I41" i="6"/>
  <c r="H41" i="6"/>
  <c r="G41" i="6"/>
  <c r="F41" i="6"/>
  <c r="E41" i="6"/>
  <c r="D41" i="6"/>
  <c r="C41" i="6"/>
  <c r="S40" i="6"/>
  <c r="R40" i="6"/>
  <c r="Q40" i="6"/>
  <c r="R55" i="6" s="1"/>
  <c r="R69" i="6" s="1"/>
  <c r="P40" i="6"/>
  <c r="Q55" i="6" s="1"/>
  <c r="Q69" i="6" s="1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D55" i="6" s="1"/>
  <c r="D69" i="6" s="1"/>
  <c r="S39" i="6"/>
  <c r="S54" i="6" s="1"/>
  <c r="S68" i="6" s="1"/>
  <c r="R39" i="6"/>
  <c r="Q39" i="6"/>
  <c r="P39" i="6"/>
  <c r="O39" i="6"/>
  <c r="N39" i="6"/>
  <c r="M39" i="6"/>
  <c r="L39" i="6"/>
  <c r="K39" i="6"/>
  <c r="J39" i="6"/>
  <c r="I39" i="6"/>
  <c r="J54" i="6" s="1"/>
  <c r="J68" i="6" s="1"/>
  <c r="H39" i="6"/>
  <c r="G39" i="6"/>
  <c r="F39" i="6"/>
  <c r="E39" i="6"/>
  <c r="D39" i="6"/>
  <c r="C39" i="6"/>
  <c r="S38" i="6"/>
  <c r="R38" i="6"/>
  <c r="Q38" i="6"/>
  <c r="P38" i="6"/>
  <c r="O38" i="6"/>
  <c r="N38" i="6"/>
  <c r="M38" i="6"/>
  <c r="L38" i="6"/>
  <c r="M53" i="6" s="1"/>
  <c r="M67" i="6" s="1"/>
  <c r="K38" i="6"/>
  <c r="J38" i="6"/>
  <c r="K53" i="6" s="1"/>
  <c r="K67" i="6" s="1"/>
  <c r="I38" i="6"/>
  <c r="H38" i="6"/>
  <c r="G38" i="6"/>
  <c r="F38" i="6"/>
  <c r="E38" i="6"/>
  <c r="D38" i="6"/>
  <c r="C38" i="6"/>
  <c r="S37" i="6"/>
  <c r="R37" i="6"/>
  <c r="Q37" i="6"/>
  <c r="P37" i="6"/>
  <c r="O37" i="6"/>
  <c r="N37" i="6"/>
  <c r="O52" i="6" s="1"/>
  <c r="O66" i="6" s="1"/>
  <c r="M37" i="6"/>
  <c r="N52" i="6" s="1"/>
  <c r="N66" i="6" s="1"/>
  <c r="L37" i="6"/>
  <c r="M52" i="6" s="1"/>
  <c r="M66" i="6" s="1"/>
  <c r="K37" i="6"/>
  <c r="J37" i="6"/>
  <c r="I37" i="6"/>
  <c r="H37" i="6"/>
  <c r="G37" i="6"/>
  <c r="F37" i="6"/>
  <c r="E37" i="6"/>
  <c r="D37" i="6"/>
  <c r="C37" i="6"/>
  <c r="B37" i="6"/>
  <c r="B38" i="6" s="1"/>
  <c r="B39" i="6" s="1"/>
  <c r="B40" i="6" s="1"/>
  <c r="B41" i="6" s="1"/>
  <c r="B42" i="6" s="1"/>
  <c r="B43" i="6" s="1"/>
  <c r="B44" i="6" s="1"/>
  <c r="B45" i="6" s="1"/>
  <c r="B46" i="6" s="1"/>
  <c r="S36" i="6"/>
  <c r="S50" i="6" s="1"/>
  <c r="S64" i="6" s="1"/>
  <c r="R36" i="6"/>
  <c r="Q36" i="6"/>
  <c r="R50" i="6" s="1"/>
  <c r="R64" i="6" s="1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C51" i="6" s="1"/>
  <c r="C65" i="6" s="1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S50" i="4" s="1"/>
  <c r="S64" i="4" s="1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D41" i="4"/>
  <c r="E41" i="4"/>
  <c r="F41" i="4"/>
  <c r="G41" i="4"/>
  <c r="H41" i="4"/>
  <c r="I56" i="4" s="1"/>
  <c r="I41" i="4"/>
  <c r="J41" i="4"/>
  <c r="K41" i="4"/>
  <c r="L41" i="4"/>
  <c r="M41" i="4"/>
  <c r="N41" i="4"/>
  <c r="O41" i="4"/>
  <c r="P41" i="4"/>
  <c r="Q41" i="4"/>
  <c r="R41" i="4"/>
  <c r="S4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S57" i="4" s="1"/>
  <c r="D43" i="4"/>
  <c r="E43" i="4"/>
  <c r="E57" i="4" s="1"/>
  <c r="F43" i="4"/>
  <c r="F57" i="4" s="1"/>
  <c r="G43" i="4"/>
  <c r="G57" i="4" s="1"/>
  <c r="G71" i="4" s="1"/>
  <c r="H43" i="4"/>
  <c r="H57" i="4" s="1"/>
  <c r="H71" i="4" s="1"/>
  <c r="I43" i="4"/>
  <c r="I57" i="4" s="1"/>
  <c r="I71" i="4" s="1"/>
  <c r="J43" i="4"/>
  <c r="J57" i="4" s="1"/>
  <c r="J71" i="4" s="1"/>
  <c r="K43" i="4"/>
  <c r="K57" i="4" s="1"/>
  <c r="K71" i="4" s="1"/>
  <c r="L43" i="4"/>
  <c r="L57" i="4" s="1"/>
  <c r="L71" i="4" s="1"/>
  <c r="M43" i="4"/>
  <c r="M57" i="4" s="1"/>
  <c r="M71" i="4" s="1"/>
  <c r="N43" i="4"/>
  <c r="N57" i="4" s="1"/>
  <c r="N71" i="4" s="1"/>
  <c r="O43" i="4"/>
  <c r="O57" i="4" s="1"/>
  <c r="O71" i="4" s="1"/>
  <c r="P43" i="4"/>
  <c r="Q43" i="4"/>
  <c r="R43" i="4"/>
  <c r="S43" i="4"/>
  <c r="D44" i="4"/>
  <c r="D58" i="4" s="1"/>
  <c r="E44" i="4"/>
  <c r="E58" i="4" s="1"/>
  <c r="E72" i="4" s="1"/>
  <c r="F44" i="4"/>
  <c r="F58" i="4" s="1"/>
  <c r="F72" i="4" s="1"/>
  <c r="G44" i="4"/>
  <c r="G58" i="4" s="1"/>
  <c r="G72" i="4" s="1"/>
  <c r="H44" i="4"/>
  <c r="H58" i="4" s="1"/>
  <c r="H72" i="4" s="1"/>
  <c r="I44" i="4"/>
  <c r="I58" i="4" s="1"/>
  <c r="I72" i="4" s="1"/>
  <c r="J44" i="4"/>
  <c r="J58" i="4" s="1"/>
  <c r="J72" i="4" s="1"/>
  <c r="K44" i="4"/>
  <c r="K58" i="4" s="1"/>
  <c r="K72" i="4" s="1"/>
  <c r="L44" i="4"/>
  <c r="L58" i="4" s="1"/>
  <c r="L72" i="4" s="1"/>
  <c r="M44" i="4"/>
  <c r="M58" i="4" s="1"/>
  <c r="M72" i="4" s="1"/>
  <c r="N44" i="4"/>
  <c r="N58" i="4" s="1"/>
  <c r="N72" i="4" s="1"/>
  <c r="O44" i="4"/>
  <c r="O58" i="4" s="1"/>
  <c r="O72" i="4" s="1"/>
  <c r="P44" i="4"/>
  <c r="P58" i="4" s="1"/>
  <c r="P72" i="4" s="1"/>
  <c r="Q44" i="4"/>
  <c r="Q58" i="4" s="1"/>
  <c r="Q72" i="4" s="1"/>
  <c r="R44" i="4"/>
  <c r="S44" i="4"/>
  <c r="D45" i="4"/>
  <c r="D59" i="4" s="1"/>
  <c r="D73" i="4" s="1"/>
  <c r="E45" i="4"/>
  <c r="E59" i="4" s="1"/>
  <c r="E73" i="4" s="1"/>
  <c r="F45" i="4"/>
  <c r="F59" i="4" s="1"/>
  <c r="F73" i="4" s="1"/>
  <c r="G45" i="4"/>
  <c r="G59" i="4" s="1"/>
  <c r="G73" i="4" s="1"/>
  <c r="H45" i="4"/>
  <c r="H59" i="4" s="1"/>
  <c r="H73" i="4" s="1"/>
  <c r="I45" i="4"/>
  <c r="I59" i="4" s="1"/>
  <c r="I73" i="4" s="1"/>
  <c r="J45" i="4"/>
  <c r="J59" i="4" s="1"/>
  <c r="J73" i="4" s="1"/>
  <c r="K45" i="4"/>
  <c r="K59" i="4" s="1"/>
  <c r="K73" i="4" s="1"/>
  <c r="L45" i="4"/>
  <c r="L59" i="4" s="1"/>
  <c r="L73" i="4" s="1"/>
  <c r="M45" i="4"/>
  <c r="M59" i="4" s="1"/>
  <c r="M73" i="4" s="1"/>
  <c r="N45" i="4"/>
  <c r="N59" i="4" s="1"/>
  <c r="N73" i="4" s="1"/>
  <c r="O45" i="4"/>
  <c r="O59" i="4" s="1"/>
  <c r="O73" i="4" s="1"/>
  <c r="P45" i="4"/>
  <c r="P59" i="4" s="1"/>
  <c r="P73" i="4" s="1"/>
  <c r="Q45" i="4"/>
  <c r="Q59" i="4" s="1"/>
  <c r="Q73" i="4" s="1"/>
  <c r="R45" i="4"/>
  <c r="R59" i="4" s="1"/>
  <c r="R73" i="4" s="1"/>
  <c r="S45" i="4"/>
  <c r="S59" i="4" s="1"/>
  <c r="S73" i="4" s="1"/>
  <c r="D46" i="4"/>
  <c r="D60" i="4" s="1"/>
  <c r="D74" i="4" s="1"/>
  <c r="E46" i="4"/>
  <c r="E60" i="4" s="1"/>
  <c r="E74" i="4" s="1"/>
  <c r="F46" i="4"/>
  <c r="F60" i="4" s="1"/>
  <c r="F74" i="4" s="1"/>
  <c r="G46" i="4"/>
  <c r="G60" i="4" s="1"/>
  <c r="G74" i="4" s="1"/>
  <c r="H46" i="4"/>
  <c r="H60" i="4" s="1"/>
  <c r="H74" i="4" s="1"/>
  <c r="I46" i="4"/>
  <c r="I60" i="4" s="1"/>
  <c r="I74" i="4" s="1"/>
  <c r="J46" i="4"/>
  <c r="J60" i="4" s="1"/>
  <c r="J74" i="4" s="1"/>
  <c r="K46" i="4"/>
  <c r="K60" i="4" s="1"/>
  <c r="K74" i="4" s="1"/>
  <c r="L46" i="4"/>
  <c r="L60" i="4" s="1"/>
  <c r="L74" i="4" s="1"/>
  <c r="M46" i="4"/>
  <c r="M60" i="4" s="1"/>
  <c r="M74" i="4" s="1"/>
  <c r="N46" i="4"/>
  <c r="N60" i="4" s="1"/>
  <c r="N74" i="4" s="1"/>
  <c r="O46" i="4"/>
  <c r="O60" i="4" s="1"/>
  <c r="O74" i="4" s="1"/>
  <c r="P46" i="4"/>
  <c r="P60" i="4" s="1"/>
  <c r="P74" i="4" s="1"/>
  <c r="Q46" i="4"/>
  <c r="Q60" i="4" s="1"/>
  <c r="Q74" i="4" s="1"/>
  <c r="R46" i="4"/>
  <c r="R60" i="4" s="1"/>
  <c r="R74" i="4" s="1"/>
  <c r="S46" i="4"/>
  <c r="S60" i="4" s="1"/>
  <c r="S74" i="4" s="1"/>
  <c r="C37" i="4"/>
  <c r="C38" i="4"/>
  <c r="C39" i="4"/>
  <c r="C40" i="4"/>
  <c r="C41" i="4"/>
  <c r="C42" i="4"/>
  <c r="C43" i="4"/>
  <c r="C58" i="4" s="1"/>
  <c r="C44" i="4"/>
  <c r="C45" i="4"/>
  <c r="C59" i="4" s="1"/>
  <c r="C73" i="4" s="1"/>
  <c r="C46" i="4"/>
  <c r="C60" i="4" s="1"/>
  <c r="C74" i="4" s="1"/>
  <c r="C36" i="4"/>
  <c r="B37" i="4"/>
  <c r="B38" i="4" s="1"/>
  <c r="B39" i="4" s="1"/>
  <c r="B40" i="4" s="1"/>
  <c r="B41" i="4" s="1"/>
  <c r="B42" i="4" s="1"/>
  <c r="B43" i="4" s="1"/>
  <c r="B44" i="4" s="1"/>
  <c r="B45" i="4" s="1"/>
  <c r="B46" i="4" s="1"/>
  <c r="P34" i="8" l="1"/>
  <c r="E55" i="5"/>
  <c r="E70" i="5" s="1"/>
  <c r="C56" i="7"/>
  <c r="C71" i="7" s="1"/>
  <c r="D56" i="7"/>
  <c r="D71" i="7" s="1"/>
  <c r="I57" i="7"/>
  <c r="I72" i="7" s="1"/>
  <c r="J60" i="7"/>
  <c r="J75" i="7" s="1"/>
  <c r="J33" i="10"/>
  <c r="J41" i="10" s="1"/>
  <c r="Q61" i="14"/>
  <c r="Q77" i="14" s="1"/>
  <c r="U58" i="14"/>
  <c r="U74" i="14" s="1"/>
  <c r="J63" i="16"/>
  <c r="J79" i="16" s="1"/>
  <c r="Q64" i="16"/>
  <c r="Q80" i="16" s="1"/>
  <c r="I61" i="15"/>
  <c r="I78" i="15" s="1"/>
  <c r="I57" i="5"/>
  <c r="I72" i="5" s="1"/>
  <c r="F53" i="3"/>
  <c r="F68" i="3" s="1"/>
  <c r="F54" i="3"/>
  <c r="F69" i="3" s="1"/>
  <c r="D50" i="4"/>
  <c r="D64" i="4" s="1"/>
  <c r="J56" i="6"/>
  <c r="J70" i="6" s="1"/>
  <c r="I58" i="5"/>
  <c r="I73" i="5" s="1"/>
  <c r="I53" i="7"/>
  <c r="I68" i="7" s="1"/>
  <c r="I54" i="7"/>
  <c r="I69" i="7" s="1"/>
  <c r="E59" i="7"/>
  <c r="E74" i="7" s="1"/>
  <c r="K54" i="3"/>
  <c r="K69" i="3" s="1"/>
  <c r="K53" i="3"/>
  <c r="K68" i="3" s="1"/>
  <c r="E63" i="14"/>
  <c r="E79" i="14" s="1"/>
  <c r="I60" i="14"/>
  <c r="I76" i="14" s="1"/>
  <c r="G58" i="14"/>
  <c r="G74" i="14" s="1"/>
  <c r="J57" i="16"/>
  <c r="J73" i="16" s="1"/>
  <c r="Q58" i="16"/>
  <c r="Q74" i="16" s="1"/>
  <c r="J59" i="16"/>
  <c r="J75" i="16" s="1"/>
  <c r="J61" i="16"/>
  <c r="J77" i="16" s="1"/>
  <c r="Q62" i="16"/>
  <c r="Q78" i="16" s="1"/>
  <c r="K65" i="15"/>
  <c r="K82" i="15" s="1"/>
  <c r="I62" i="17"/>
  <c r="I79" i="17" s="1"/>
  <c r="D65" i="17"/>
  <c r="D82" i="17" s="1"/>
  <c r="C65" i="17"/>
  <c r="C82" i="17" s="1"/>
  <c r="G66" i="17"/>
  <c r="G83" i="17" s="1"/>
  <c r="J67" i="17"/>
  <c r="J84" i="17" s="1"/>
  <c r="K66" i="24"/>
  <c r="K83" i="24" s="1"/>
  <c r="E64" i="24"/>
  <c r="E81" i="24" s="1"/>
  <c r="F60" i="5"/>
  <c r="F75" i="5" s="1"/>
  <c r="F53" i="6"/>
  <c r="F67" i="6" s="1"/>
  <c r="S53" i="6"/>
  <c r="S67" i="6" s="1"/>
  <c r="K56" i="6"/>
  <c r="K70" i="6" s="1"/>
  <c r="H71" i="6"/>
  <c r="K61" i="5"/>
  <c r="K76" i="5" s="1"/>
  <c r="H58" i="5"/>
  <c r="H73" i="5" s="1"/>
  <c r="J56" i="5"/>
  <c r="J71" i="5" s="1"/>
  <c r="K53" i="5"/>
  <c r="K68" i="5" s="1"/>
  <c r="K54" i="5"/>
  <c r="K69" i="5" s="1"/>
  <c r="J53" i="7"/>
  <c r="J68" i="7" s="1"/>
  <c r="J54" i="7"/>
  <c r="J69" i="7" s="1"/>
  <c r="E56" i="7"/>
  <c r="E71" i="7" s="1"/>
  <c r="J57" i="7"/>
  <c r="J72" i="7" s="1"/>
  <c r="F59" i="7"/>
  <c r="F74" i="7" s="1"/>
  <c r="G56" i="2"/>
  <c r="G71" i="2" s="1"/>
  <c r="T54" i="18"/>
  <c r="T68" i="18" s="1"/>
  <c r="E54" i="18"/>
  <c r="E68" i="18" s="1"/>
  <c r="L53" i="18"/>
  <c r="L67" i="18" s="1"/>
  <c r="C36" i="18"/>
  <c r="C50" i="18" s="1"/>
  <c r="C64" i="18" s="1"/>
  <c r="W51" i="18"/>
  <c r="W65" i="18" s="1"/>
  <c r="K58" i="19"/>
  <c r="K72" i="19" s="1"/>
  <c r="E53" i="19"/>
  <c r="E67" i="19" s="1"/>
  <c r="T67" i="24"/>
  <c r="T84" i="24" s="1"/>
  <c r="H62" i="24"/>
  <c r="H79" i="24" s="1"/>
  <c r="P64" i="26"/>
  <c r="P81" i="26" s="1"/>
  <c r="I65" i="26"/>
  <c r="I82" i="26" s="1"/>
  <c r="P66" i="26"/>
  <c r="P83" i="26" s="1"/>
  <c r="J68" i="25"/>
  <c r="J85" i="25" s="1"/>
  <c r="H64" i="25"/>
  <c r="H81" i="25" s="1"/>
  <c r="D56" i="3"/>
  <c r="D71" i="3" s="1"/>
  <c r="E61" i="22"/>
  <c r="E78" i="22" s="1"/>
  <c r="J59" i="5"/>
  <c r="J74" i="5" s="1"/>
  <c r="G51" i="6"/>
  <c r="G65" i="6" s="1"/>
  <c r="E54" i="5"/>
  <c r="E69" i="5" s="1"/>
  <c r="E53" i="5"/>
  <c r="E68" i="5" s="1"/>
  <c r="R58" i="6"/>
  <c r="H35" i="11"/>
  <c r="H44" i="11" s="1"/>
  <c r="H36" i="11"/>
  <c r="H45" i="11" s="1"/>
  <c r="J53" i="2"/>
  <c r="J68" i="2" s="1"/>
  <c r="J54" i="2"/>
  <c r="J69" i="2" s="1"/>
  <c r="D61" i="3"/>
  <c r="D76" i="3" s="1"/>
  <c r="C61" i="3"/>
  <c r="C76" i="3" s="1"/>
  <c r="G50" i="4"/>
  <c r="G64" i="4" s="1"/>
  <c r="O51" i="6"/>
  <c r="O65" i="6" s="1"/>
  <c r="D54" i="6"/>
  <c r="D68" i="6" s="1"/>
  <c r="R54" i="6"/>
  <c r="R68" i="6" s="1"/>
  <c r="I71" i="6"/>
  <c r="F72" i="6"/>
  <c r="S58" i="6"/>
  <c r="G58" i="5"/>
  <c r="G73" i="5" s="1"/>
  <c r="I56" i="5"/>
  <c r="I71" i="5" s="1"/>
  <c r="G59" i="7"/>
  <c r="G74" i="7" s="1"/>
  <c r="S35" i="8"/>
  <c r="S43" i="8" s="1"/>
  <c r="J32" i="8"/>
  <c r="J40" i="8" s="1"/>
  <c r="J38" i="9"/>
  <c r="J47" i="9" s="1"/>
  <c r="K36" i="9"/>
  <c r="K45" i="9" s="1"/>
  <c r="K35" i="9"/>
  <c r="K44" i="9" s="1"/>
  <c r="J36" i="11"/>
  <c r="J45" i="11" s="1"/>
  <c r="J35" i="11"/>
  <c r="J44" i="11" s="1"/>
  <c r="J39" i="11"/>
  <c r="J48" i="11" s="1"/>
  <c r="D60" i="2"/>
  <c r="D75" i="2" s="1"/>
  <c r="C60" i="2"/>
  <c r="C75" i="2" s="1"/>
  <c r="F63" i="2"/>
  <c r="F78" i="2" s="1"/>
  <c r="H61" i="2"/>
  <c r="H76" i="2" s="1"/>
  <c r="J59" i="2"/>
  <c r="J74" i="2" s="1"/>
  <c r="K57" i="2"/>
  <c r="K72" i="2" s="1"/>
  <c r="F56" i="2"/>
  <c r="F71" i="2" s="1"/>
  <c r="H53" i="2"/>
  <c r="H68" i="2" s="1"/>
  <c r="H54" i="2"/>
  <c r="H69" i="2" s="1"/>
  <c r="C55" i="3"/>
  <c r="C70" i="3" s="1"/>
  <c r="D55" i="3"/>
  <c r="D70" i="3" s="1"/>
  <c r="I56" i="3"/>
  <c r="I71" i="3" s="1"/>
  <c r="E58" i="3"/>
  <c r="E73" i="3" s="1"/>
  <c r="J59" i="3"/>
  <c r="J74" i="3" s="1"/>
  <c r="F61" i="3"/>
  <c r="F76" i="3" s="1"/>
  <c r="O61" i="14"/>
  <c r="O77" i="14" s="1"/>
  <c r="U60" i="14"/>
  <c r="U76" i="14" s="1"/>
  <c r="G60" i="14"/>
  <c r="G76" i="14" s="1"/>
  <c r="M59" i="14"/>
  <c r="M75" i="14" s="1"/>
  <c r="S58" i="14"/>
  <c r="S74" i="14" s="1"/>
  <c r="E58" i="14"/>
  <c r="E74" i="14" s="1"/>
  <c r="K56" i="14"/>
  <c r="K72" i="14" s="1"/>
  <c r="L57" i="16"/>
  <c r="L73" i="16" s="1"/>
  <c r="E58" i="16"/>
  <c r="E74" i="16" s="1"/>
  <c r="S58" i="16"/>
  <c r="S74" i="16" s="1"/>
  <c r="L59" i="16"/>
  <c r="L75" i="16" s="1"/>
  <c r="E60" i="16"/>
  <c r="E76" i="16" s="1"/>
  <c r="S60" i="16"/>
  <c r="S76" i="16" s="1"/>
  <c r="L61" i="16"/>
  <c r="L77" i="16" s="1"/>
  <c r="E62" i="16"/>
  <c r="E78" i="16" s="1"/>
  <c r="S62" i="16"/>
  <c r="S78" i="16" s="1"/>
  <c r="L63" i="16"/>
  <c r="L79" i="16" s="1"/>
  <c r="E64" i="16"/>
  <c r="E80" i="16" s="1"/>
  <c r="S64" i="16"/>
  <c r="S80" i="16" s="1"/>
  <c r="E66" i="16"/>
  <c r="E82" i="16" s="1"/>
  <c r="S66" i="16"/>
  <c r="S82" i="16" s="1"/>
  <c r="K69" i="15"/>
  <c r="K86" i="15" s="1"/>
  <c r="L65" i="15"/>
  <c r="L82" i="15" s="1"/>
  <c r="I65" i="15"/>
  <c r="I82" i="15" s="1"/>
  <c r="E64" i="15"/>
  <c r="E81" i="15" s="1"/>
  <c r="G61" i="15"/>
  <c r="G78" i="15" s="1"/>
  <c r="E60" i="17"/>
  <c r="E77" i="17" s="1"/>
  <c r="H61" i="17"/>
  <c r="H78" i="17" s="1"/>
  <c r="M63" i="17"/>
  <c r="M80" i="17" s="1"/>
  <c r="F64" i="17"/>
  <c r="F81" i="17" s="1"/>
  <c r="I66" i="17"/>
  <c r="I83" i="17" s="1"/>
  <c r="L67" i="17"/>
  <c r="L84" i="17" s="1"/>
  <c r="G56" i="18"/>
  <c r="G70" i="18" s="1"/>
  <c r="S54" i="18"/>
  <c r="S68" i="18" s="1"/>
  <c r="O63" i="24"/>
  <c r="O80" i="24" s="1"/>
  <c r="S55" i="28"/>
  <c r="S68" i="28" s="1"/>
  <c r="G68" i="23"/>
  <c r="G85" i="23" s="1"/>
  <c r="D54" i="4"/>
  <c r="D68" i="4" s="1"/>
  <c r="G55" i="7"/>
  <c r="G70" i="7" s="1"/>
  <c r="F35" i="9"/>
  <c r="F44" i="9" s="1"/>
  <c r="F36" i="9"/>
  <c r="F45" i="9" s="1"/>
  <c r="E53" i="6"/>
  <c r="E67" i="6" s="1"/>
  <c r="Q60" i="16"/>
  <c r="Q76" i="16" s="1"/>
  <c r="S58" i="4"/>
  <c r="S72" i="4" s="1"/>
  <c r="P51" i="6"/>
  <c r="P65" i="6" s="1"/>
  <c r="E54" i="6"/>
  <c r="E68" i="6" s="1"/>
  <c r="G72" i="6"/>
  <c r="F57" i="6"/>
  <c r="Q72" i="6"/>
  <c r="J61" i="5"/>
  <c r="J76" i="5" s="1"/>
  <c r="K59" i="5"/>
  <c r="K74" i="5" s="1"/>
  <c r="F58" i="5"/>
  <c r="F73" i="5" s="1"/>
  <c r="H56" i="5"/>
  <c r="H71" i="5" s="1"/>
  <c r="J53" i="5"/>
  <c r="J68" i="5" s="1"/>
  <c r="J54" i="5"/>
  <c r="J69" i="5" s="1"/>
  <c r="K53" i="7"/>
  <c r="K68" i="7" s="1"/>
  <c r="K54" i="7"/>
  <c r="K69" i="7" s="1"/>
  <c r="G56" i="7"/>
  <c r="G71" i="7" s="1"/>
  <c r="H59" i="7"/>
  <c r="H74" i="7" s="1"/>
  <c r="D37" i="9"/>
  <c r="D46" i="9" s="1"/>
  <c r="C59" i="2"/>
  <c r="C74" i="2" s="1"/>
  <c r="D59" i="2"/>
  <c r="D74" i="2" s="1"/>
  <c r="G61" i="2"/>
  <c r="G76" i="2" s="1"/>
  <c r="I59" i="2"/>
  <c r="I74" i="2" s="1"/>
  <c r="E56" i="2"/>
  <c r="E71" i="2" s="1"/>
  <c r="G53" i="2"/>
  <c r="G68" i="2" s="1"/>
  <c r="G54" i="2"/>
  <c r="G69" i="2" s="1"/>
  <c r="E55" i="3"/>
  <c r="E70" i="3" s="1"/>
  <c r="J56" i="3"/>
  <c r="J71" i="3" s="1"/>
  <c r="F58" i="3"/>
  <c r="F73" i="3" s="1"/>
  <c r="V62" i="14"/>
  <c r="V78" i="14" s="1"/>
  <c r="H62" i="14"/>
  <c r="H78" i="14" s="1"/>
  <c r="N61" i="14"/>
  <c r="N77" i="14" s="1"/>
  <c r="T60" i="14"/>
  <c r="T76" i="14" s="1"/>
  <c r="F60" i="14"/>
  <c r="F76" i="14" s="1"/>
  <c r="L59" i="14"/>
  <c r="L75" i="14" s="1"/>
  <c r="R58" i="14"/>
  <c r="R74" i="14" s="1"/>
  <c r="D57" i="14"/>
  <c r="D73" i="14" s="1"/>
  <c r="J57" i="14"/>
  <c r="J73" i="14" s="1"/>
  <c r="J56" i="14"/>
  <c r="J72" i="14" s="1"/>
  <c r="L66" i="15"/>
  <c r="L83" i="15" s="1"/>
  <c r="H65" i="15"/>
  <c r="H82" i="15" s="1"/>
  <c r="J62" i="15"/>
  <c r="J79" i="15" s="1"/>
  <c r="F60" i="17"/>
  <c r="F77" i="17" s="1"/>
  <c r="I61" i="17"/>
  <c r="I78" i="17" s="1"/>
  <c r="D64" i="17"/>
  <c r="D81" i="17" s="1"/>
  <c r="G65" i="17"/>
  <c r="G82" i="17" s="1"/>
  <c r="J66" i="17"/>
  <c r="J83" i="17" s="1"/>
  <c r="R72" i="6"/>
  <c r="D60" i="5"/>
  <c r="D75" i="5" s="1"/>
  <c r="C59" i="5"/>
  <c r="C74" i="5" s="1"/>
  <c r="D59" i="5"/>
  <c r="D74" i="5" s="1"/>
  <c r="I59" i="5"/>
  <c r="I74" i="5" s="1"/>
  <c r="E56" i="5"/>
  <c r="E71" i="5" s="1"/>
  <c r="G54" i="5"/>
  <c r="G69" i="5" s="1"/>
  <c r="E55" i="7"/>
  <c r="E70" i="7" s="1"/>
  <c r="J56" i="7"/>
  <c r="J71" i="7" s="1"/>
  <c r="F58" i="7"/>
  <c r="F73" i="7" s="1"/>
  <c r="I38" i="11"/>
  <c r="I47" i="11" s="1"/>
  <c r="E58" i="18"/>
  <c r="E72" i="18" s="1"/>
  <c r="U53" i="18"/>
  <c r="U67" i="18" s="1"/>
  <c r="M52" i="18"/>
  <c r="M66" i="18" s="1"/>
  <c r="S51" i="18"/>
  <c r="S65" i="18" s="1"/>
  <c r="E51" i="18"/>
  <c r="E65" i="18" s="1"/>
  <c r="C55" i="4"/>
  <c r="C69" i="4" s="1"/>
  <c r="R57" i="4"/>
  <c r="L53" i="6"/>
  <c r="L67" i="6" s="1"/>
  <c r="S55" i="6"/>
  <c r="S69" i="6" s="1"/>
  <c r="Q56" i="6"/>
  <c r="Q70" i="6" s="1"/>
  <c r="N57" i="6"/>
  <c r="N71" i="6" s="1"/>
  <c r="D58" i="5"/>
  <c r="D73" i="5" s="1"/>
  <c r="C58" i="5"/>
  <c r="C73" i="5" s="1"/>
  <c r="K62" i="5"/>
  <c r="K77" i="5" s="1"/>
  <c r="H59" i="5"/>
  <c r="H74" i="5" s="1"/>
  <c r="J57" i="5"/>
  <c r="J72" i="5" s="1"/>
  <c r="K55" i="5"/>
  <c r="K70" i="5" s="1"/>
  <c r="F54" i="5"/>
  <c r="F69" i="5" s="1"/>
  <c r="F53" i="5"/>
  <c r="F68" i="5" s="1"/>
  <c r="F55" i="7"/>
  <c r="F70" i="7" s="1"/>
  <c r="G58" i="7"/>
  <c r="G73" i="7" s="1"/>
  <c r="N42" i="8"/>
  <c r="Q34" i="8"/>
  <c r="Q33" i="10"/>
  <c r="Q41" i="10" s="1"/>
  <c r="G35" i="9"/>
  <c r="G44" i="9" s="1"/>
  <c r="G36" i="9"/>
  <c r="G45" i="9" s="1"/>
  <c r="E37" i="11"/>
  <c r="E46" i="11" s="1"/>
  <c r="J38" i="11"/>
  <c r="J47" i="11" s="1"/>
  <c r="C55" i="2"/>
  <c r="C70" i="2" s="1"/>
  <c r="D55" i="2"/>
  <c r="D70" i="2" s="1"/>
  <c r="I62" i="2"/>
  <c r="I77" i="2" s="1"/>
  <c r="E59" i="2"/>
  <c r="E74" i="2" s="1"/>
  <c r="G57" i="2"/>
  <c r="G72" i="2" s="1"/>
  <c r="I55" i="2"/>
  <c r="I70" i="2" s="1"/>
  <c r="E54" i="3"/>
  <c r="E69" i="3" s="1"/>
  <c r="E53" i="3"/>
  <c r="E68" i="3" s="1"/>
  <c r="I55" i="3"/>
  <c r="I70" i="3" s="1"/>
  <c r="E57" i="3"/>
  <c r="E72" i="3" s="1"/>
  <c r="J58" i="3"/>
  <c r="J73" i="3" s="1"/>
  <c r="F60" i="3"/>
  <c r="F75" i="3" s="1"/>
  <c r="G63" i="3"/>
  <c r="G78" i="3" s="1"/>
  <c r="F64" i="14"/>
  <c r="F80" i="14" s="1"/>
  <c r="W61" i="14"/>
  <c r="W77" i="14" s="1"/>
  <c r="J61" i="14"/>
  <c r="J77" i="14" s="1"/>
  <c r="P60" i="14"/>
  <c r="P76" i="14" s="1"/>
  <c r="V59" i="14"/>
  <c r="V75" i="14" s="1"/>
  <c r="G59" i="14"/>
  <c r="G75" i="14" s="1"/>
  <c r="N58" i="14"/>
  <c r="N74" i="14" s="1"/>
  <c r="F57" i="14"/>
  <c r="F73" i="14" s="1"/>
  <c r="Q57" i="16"/>
  <c r="Q73" i="16" s="1"/>
  <c r="J58" i="16"/>
  <c r="J74" i="16" s="1"/>
  <c r="W58" i="16"/>
  <c r="W74" i="16" s="1"/>
  <c r="Q59" i="16"/>
  <c r="Q75" i="16" s="1"/>
  <c r="J60" i="16"/>
  <c r="J76" i="16" s="1"/>
  <c r="W60" i="16"/>
  <c r="W76" i="16" s="1"/>
  <c r="Q61" i="16"/>
  <c r="Q77" i="16" s="1"/>
  <c r="J62" i="16"/>
  <c r="J78" i="16" s="1"/>
  <c r="W62" i="16"/>
  <c r="W78" i="16" s="1"/>
  <c r="Q63" i="16"/>
  <c r="Q79" i="16" s="1"/>
  <c r="W64" i="16"/>
  <c r="W80" i="16" s="1"/>
  <c r="W66" i="16"/>
  <c r="W82" i="16" s="1"/>
  <c r="G64" i="15"/>
  <c r="G81" i="15" s="1"/>
  <c r="J63" i="15"/>
  <c r="J80" i="15" s="1"/>
  <c r="J59" i="17"/>
  <c r="J76" i="17" s="1"/>
  <c r="E63" i="17"/>
  <c r="E80" i="17" s="1"/>
  <c r="H64" i="17"/>
  <c r="H81" i="17" s="1"/>
  <c r="I69" i="17"/>
  <c r="I86" i="17" s="1"/>
  <c r="L70" i="17"/>
  <c r="L87" i="17" s="1"/>
  <c r="W57" i="18"/>
  <c r="W71" i="18" s="1"/>
  <c r="V55" i="18"/>
  <c r="V69" i="18" s="1"/>
  <c r="H55" i="18"/>
  <c r="H69" i="18" s="1"/>
  <c r="M54" i="18"/>
  <c r="M68" i="18" s="1"/>
  <c r="T53" i="18"/>
  <c r="T67" i="18" s="1"/>
  <c r="F53" i="18"/>
  <c r="F67" i="18" s="1"/>
  <c r="R51" i="18"/>
  <c r="R65" i="18" s="1"/>
  <c r="H68" i="24"/>
  <c r="H85" i="24" s="1"/>
  <c r="T66" i="24"/>
  <c r="T83" i="24" s="1"/>
  <c r="L65" i="24"/>
  <c r="L82" i="24" s="1"/>
  <c r="O65" i="26"/>
  <c r="O82" i="26" s="1"/>
  <c r="H68" i="26"/>
  <c r="H85" i="26" s="1"/>
  <c r="V68" i="26"/>
  <c r="V85" i="26" s="1"/>
  <c r="H70" i="26"/>
  <c r="H87" i="26" s="1"/>
  <c r="J70" i="27"/>
  <c r="J87" i="27" s="1"/>
  <c r="F54" i="28"/>
  <c r="F67" i="28" s="1"/>
  <c r="V48" i="30"/>
  <c r="V61" i="30" s="1"/>
  <c r="C57" i="5"/>
  <c r="C72" i="5" s="1"/>
  <c r="D57" i="5"/>
  <c r="D72" i="5" s="1"/>
  <c r="O60" i="14"/>
  <c r="O76" i="14" s="1"/>
  <c r="D72" i="24"/>
  <c r="D89" i="24" s="1"/>
  <c r="E72" i="24"/>
  <c r="E89" i="24" s="1"/>
  <c r="U68" i="24"/>
  <c r="U85" i="24" s="1"/>
  <c r="G68" i="24"/>
  <c r="G85" i="24" s="1"/>
  <c r="M67" i="24"/>
  <c r="M84" i="24" s="1"/>
  <c r="S66" i="24"/>
  <c r="S83" i="24" s="1"/>
  <c r="D66" i="24"/>
  <c r="D83" i="24" s="1"/>
  <c r="E66" i="24"/>
  <c r="E83" i="24" s="1"/>
  <c r="K65" i="24"/>
  <c r="K82" i="24" s="1"/>
  <c r="Q64" i="24"/>
  <c r="Q81" i="24" s="1"/>
  <c r="I63" i="24"/>
  <c r="I80" i="24" s="1"/>
  <c r="O62" i="24"/>
  <c r="O79" i="24" s="1"/>
  <c r="U61" i="24"/>
  <c r="U78" i="24" s="1"/>
  <c r="G61" i="24"/>
  <c r="G78" i="24" s="1"/>
  <c r="M60" i="24"/>
  <c r="M77" i="24" s="1"/>
  <c r="M59" i="24"/>
  <c r="M76" i="24" s="1"/>
  <c r="I60" i="26"/>
  <c r="I77" i="26" s="1"/>
  <c r="I59" i="26"/>
  <c r="I76" i="26" s="1"/>
  <c r="I62" i="26"/>
  <c r="I79" i="26" s="1"/>
  <c r="H62" i="26"/>
  <c r="H79" i="26" s="1"/>
  <c r="G62" i="25"/>
  <c r="G79" i="25" s="1"/>
  <c r="G61" i="25"/>
  <c r="G78" i="25" s="1"/>
  <c r="I59" i="27"/>
  <c r="I76" i="27" s="1"/>
  <c r="I60" i="27"/>
  <c r="I77" i="27" s="1"/>
  <c r="H59" i="27"/>
  <c r="H76" i="27" s="1"/>
  <c r="C63" i="27"/>
  <c r="C80" i="27" s="1"/>
  <c r="D63" i="27"/>
  <c r="D80" i="27" s="1"/>
  <c r="D53" i="28"/>
  <c r="D66" i="28" s="1"/>
  <c r="C53" i="28"/>
  <c r="C66" i="28" s="1"/>
  <c r="S54" i="28"/>
  <c r="S67" i="28" s="1"/>
  <c r="E54" i="28"/>
  <c r="E67" i="28" s="1"/>
  <c r="K53" i="28"/>
  <c r="K66" i="28" s="1"/>
  <c r="Q52" i="28"/>
  <c r="Q65" i="28" s="1"/>
  <c r="I51" i="28"/>
  <c r="I64" i="28" s="1"/>
  <c r="O50" i="28"/>
  <c r="O63" i="28" s="1"/>
  <c r="U49" i="28"/>
  <c r="U62" i="28" s="1"/>
  <c r="G49" i="28"/>
  <c r="G62" i="28" s="1"/>
  <c r="M47" i="28"/>
  <c r="M60" i="28" s="1"/>
  <c r="M48" i="28"/>
  <c r="M61" i="28" s="1"/>
  <c r="I47" i="30"/>
  <c r="I60" i="30" s="1"/>
  <c r="I48" i="30"/>
  <c r="I61" i="30" s="1"/>
  <c r="C53" i="29"/>
  <c r="C66" i="29" s="1"/>
  <c r="D53" i="29"/>
  <c r="D66" i="29" s="1"/>
  <c r="K47" i="29"/>
  <c r="K60" i="29" s="1"/>
  <c r="K48" i="29"/>
  <c r="K61" i="29" s="1"/>
  <c r="K47" i="31"/>
  <c r="K60" i="31" s="1"/>
  <c r="K48" i="31"/>
  <c r="K61" i="31" s="1"/>
  <c r="D65" i="22"/>
  <c r="D82" i="22" s="1"/>
  <c r="C65" i="22"/>
  <c r="C82" i="22" s="1"/>
  <c r="I60" i="22"/>
  <c r="I77" i="22" s="1"/>
  <c r="I59" i="22"/>
  <c r="I76" i="22" s="1"/>
  <c r="K42" i="34"/>
  <c r="K53" i="34" s="1"/>
  <c r="K41" i="34"/>
  <c r="K52" i="34" s="1"/>
  <c r="K42" i="36"/>
  <c r="K53" i="36" s="1"/>
  <c r="K41" i="36"/>
  <c r="K52" i="36" s="1"/>
  <c r="E44" i="35"/>
  <c r="E55" i="35" s="1"/>
  <c r="F45" i="35"/>
  <c r="F56" i="35" s="1"/>
  <c r="K42" i="35"/>
  <c r="K53" i="35" s="1"/>
  <c r="K41" i="35"/>
  <c r="K52" i="35" s="1"/>
  <c r="M47" i="37"/>
  <c r="M58" i="37" s="1"/>
  <c r="K46" i="37"/>
  <c r="K57" i="37" s="1"/>
  <c r="I45" i="37"/>
  <c r="I56" i="37" s="1"/>
  <c r="G44" i="37"/>
  <c r="G55" i="37" s="1"/>
  <c r="E43" i="37"/>
  <c r="E54" i="37" s="1"/>
  <c r="R42" i="38"/>
  <c r="R53" i="38" s="1"/>
  <c r="R41" i="38"/>
  <c r="R52" i="38" s="1"/>
  <c r="D41" i="38"/>
  <c r="D52" i="38" s="1"/>
  <c r="E42" i="38"/>
  <c r="E53" i="38" s="1"/>
  <c r="E41" i="38"/>
  <c r="E52" i="38" s="1"/>
  <c r="Q41" i="40"/>
  <c r="Q52" i="40" s="1"/>
  <c r="Q42" i="40"/>
  <c r="Q53" i="40" s="1"/>
  <c r="J51" i="32"/>
  <c r="J63" i="32" s="1"/>
  <c r="H50" i="32"/>
  <c r="H62" i="32" s="1"/>
  <c r="F49" i="32"/>
  <c r="F61" i="32" s="1"/>
  <c r="N46" i="32"/>
  <c r="N58" i="32" s="1"/>
  <c r="L45" i="32"/>
  <c r="L57" i="32" s="1"/>
  <c r="L44" i="32"/>
  <c r="L56" i="32" s="1"/>
  <c r="J44" i="33"/>
  <c r="J56" i="33" s="1"/>
  <c r="J45" i="33"/>
  <c r="J57" i="33" s="1"/>
  <c r="K46" i="33"/>
  <c r="K58" i="33" s="1"/>
  <c r="J46" i="33"/>
  <c r="J58" i="33" s="1"/>
  <c r="C58" i="7"/>
  <c r="C73" i="7" s="1"/>
  <c r="Q69" i="24"/>
  <c r="Q86" i="24" s="1"/>
  <c r="I53" i="5"/>
  <c r="I68" i="5" s="1"/>
  <c r="I54" i="5"/>
  <c r="I69" i="5" s="1"/>
  <c r="R58" i="4"/>
  <c r="R72" i="4" s="1"/>
  <c r="H53" i="5"/>
  <c r="H68" i="5" s="1"/>
  <c r="H54" i="5"/>
  <c r="H69" i="5" s="1"/>
  <c r="I61" i="14"/>
  <c r="I77" i="14" s="1"/>
  <c r="K62" i="16"/>
  <c r="K78" i="16" s="1"/>
  <c r="S53" i="18"/>
  <c r="S67" i="18" s="1"/>
  <c r="E53" i="18"/>
  <c r="E67" i="18" s="1"/>
  <c r="Q51" i="18"/>
  <c r="Q65" i="18" s="1"/>
  <c r="O34" i="8"/>
  <c r="G57" i="3"/>
  <c r="G72" i="3" s="1"/>
  <c r="H61" i="14"/>
  <c r="H77" i="14" s="1"/>
  <c r="R57" i="14"/>
  <c r="R73" i="14" s="1"/>
  <c r="R56" i="14"/>
  <c r="R72" i="14" s="1"/>
  <c r="H63" i="15"/>
  <c r="H80" i="15" s="1"/>
  <c r="M61" i="15"/>
  <c r="M78" i="15" s="1"/>
  <c r="J59" i="15"/>
  <c r="J76" i="15" s="1"/>
  <c r="L60" i="17"/>
  <c r="L77" i="17" s="1"/>
  <c r="G63" i="17"/>
  <c r="G80" i="17" s="1"/>
  <c r="J64" i="17"/>
  <c r="J81" i="17" s="1"/>
  <c r="K65" i="17"/>
  <c r="K82" i="17" s="1"/>
  <c r="C68" i="24"/>
  <c r="C85" i="24" s="1"/>
  <c r="H66" i="25"/>
  <c r="H83" i="25" s="1"/>
  <c r="P69" i="24"/>
  <c r="P86" i="24" s="1"/>
  <c r="H51" i="6"/>
  <c r="H65" i="6" s="1"/>
  <c r="K54" i="6"/>
  <c r="K68" i="6" s="1"/>
  <c r="P57" i="6"/>
  <c r="P71" i="6" s="1"/>
  <c r="F59" i="5"/>
  <c r="F74" i="5" s="1"/>
  <c r="J55" i="5"/>
  <c r="J70" i="5" s="1"/>
  <c r="H55" i="7"/>
  <c r="H70" i="7" s="1"/>
  <c r="C57" i="7"/>
  <c r="C72" i="7" s="1"/>
  <c r="D57" i="7"/>
  <c r="D72" i="7" s="1"/>
  <c r="I58" i="7"/>
  <c r="I73" i="7" s="1"/>
  <c r="J61" i="7"/>
  <c r="J76" i="7" s="1"/>
  <c r="E36" i="9"/>
  <c r="E45" i="9" s="1"/>
  <c r="E35" i="9"/>
  <c r="E44" i="9" s="1"/>
  <c r="G37" i="11"/>
  <c r="G46" i="11" s="1"/>
  <c r="I60" i="2"/>
  <c r="I75" i="2" s="1"/>
  <c r="H60" i="3"/>
  <c r="H75" i="3" s="1"/>
  <c r="F59" i="14"/>
  <c r="F75" i="14" s="1"/>
  <c r="L64" i="15"/>
  <c r="L81" i="15" s="1"/>
  <c r="E52" i="6"/>
  <c r="E66" i="6" s="1"/>
  <c r="I55" i="6"/>
  <c r="I69" i="6" s="1"/>
  <c r="S56" i="6"/>
  <c r="S70" i="6" s="1"/>
  <c r="M71" i="6"/>
  <c r="N58" i="6"/>
  <c r="N72" i="6" s="1"/>
  <c r="D55" i="5"/>
  <c r="D70" i="5" s="1"/>
  <c r="C55" i="5"/>
  <c r="C70" i="5" s="1"/>
  <c r="E59" i="5"/>
  <c r="E74" i="5" s="1"/>
  <c r="G57" i="5"/>
  <c r="G72" i="5" s="1"/>
  <c r="I55" i="5"/>
  <c r="I70" i="5" s="1"/>
  <c r="E54" i="7"/>
  <c r="E69" i="7" s="1"/>
  <c r="E53" i="7"/>
  <c r="E68" i="7" s="1"/>
  <c r="I55" i="7"/>
  <c r="I70" i="7" s="1"/>
  <c r="E57" i="7"/>
  <c r="E72" i="7" s="1"/>
  <c r="J58" i="7"/>
  <c r="J73" i="7" s="1"/>
  <c r="M41" i="8"/>
  <c r="N34" i="8"/>
  <c r="P33" i="8"/>
  <c r="F33" i="10"/>
  <c r="F41" i="10" s="1"/>
  <c r="S33" i="10"/>
  <c r="S41" i="10" s="1"/>
  <c r="J37" i="9"/>
  <c r="J46" i="9" s="1"/>
  <c r="D35" i="11"/>
  <c r="D44" i="11" s="1"/>
  <c r="C35" i="11"/>
  <c r="C44" i="11" s="1"/>
  <c r="D36" i="11"/>
  <c r="D45" i="11" s="1"/>
  <c r="H37" i="11"/>
  <c r="H46" i="11" s="1"/>
  <c r="D53" i="2"/>
  <c r="D68" i="2" s="1"/>
  <c r="C53" i="2"/>
  <c r="C68" i="2" s="1"/>
  <c r="C54" i="2"/>
  <c r="C69" i="2" s="1"/>
  <c r="J64" i="2"/>
  <c r="J79" i="2" s="1"/>
  <c r="K63" i="2"/>
  <c r="K78" i="2" s="1"/>
  <c r="F62" i="2"/>
  <c r="F77" i="2" s="1"/>
  <c r="H60" i="2"/>
  <c r="H75" i="2" s="1"/>
  <c r="J58" i="2"/>
  <c r="J73" i="2" s="1"/>
  <c r="K56" i="2"/>
  <c r="K71" i="2" s="1"/>
  <c r="F55" i="2"/>
  <c r="F70" i="2" s="1"/>
  <c r="H54" i="3"/>
  <c r="H69" i="3" s="1"/>
  <c r="H53" i="3"/>
  <c r="H68" i="3" s="1"/>
  <c r="K55" i="3"/>
  <c r="K70" i="3" s="1"/>
  <c r="H57" i="3"/>
  <c r="H72" i="3" s="1"/>
  <c r="D59" i="3"/>
  <c r="D74" i="3" s="1"/>
  <c r="C59" i="3"/>
  <c r="C74" i="3" s="1"/>
  <c r="I60" i="3"/>
  <c r="I75" i="3" s="1"/>
  <c r="E62" i="3"/>
  <c r="E77" i="3" s="1"/>
  <c r="J63" i="3"/>
  <c r="J78" i="3" s="1"/>
  <c r="U61" i="14"/>
  <c r="U77" i="14" s="1"/>
  <c r="G61" i="14"/>
  <c r="G77" i="14" s="1"/>
  <c r="M60" i="14"/>
  <c r="M76" i="14" s="1"/>
  <c r="S59" i="14"/>
  <c r="S75" i="14" s="1"/>
  <c r="E59" i="14"/>
  <c r="E75" i="14" s="1"/>
  <c r="K58" i="14"/>
  <c r="K74" i="14" s="1"/>
  <c r="Q57" i="14"/>
  <c r="Q73" i="14" s="1"/>
  <c r="F57" i="16"/>
  <c r="F73" i="16" s="1"/>
  <c r="T57" i="16"/>
  <c r="T73" i="16" s="1"/>
  <c r="M58" i="16"/>
  <c r="M74" i="16" s="1"/>
  <c r="F59" i="16"/>
  <c r="F75" i="16" s="1"/>
  <c r="T59" i="16"/>
  <c r="T75" i="16" s="1"/>
  <c r="M60" i="16"/>
  <c r="M76" i="16" s="1"/>
  <c r="F61" i="16"/>
  <c r="F77" i="16" s="1"/>
  <c r="T61" i="16"/>
  <c r="T77" i="16" s="1"/>
  <c r="M62" i="16"/>
  <c r="M78" i="16" s="1"/>
  <c r="F63" i="16"/>
  <c r="F79" i="16" s="1"/>
  <c r="T63" i="16"/>
  <c r="T79" i="16" s="1"/>
  <c r="F65" i="16"/>
  <c r="F81" i="16" s="1"/>
  <c r="T65" i="16"/>
  <c r="T81" i="16" s="1"/>
  <c r="F67" i="16"/>
  <c r="F83" i="16" s="1"/>
  <c r="T67" i="16"/>
  <c r="T83" i="16" s="1"/>
  <c r="I67" i="15"/>
  <c r="I84" i="15" s="1"/>
  <c r="K64" i="15"/>
  <c r="K81" i="15" s="1"/>
  <c r="G63" i="15"/>
  <c r="G80" i="15" s="1"/>
  <c r="I59" i="15"/>
  <c r="I76" i="15" s="1"/>
  <c r="L59" i="17"/>
  <c r="L76" i="17" s="1"/>
  <c r="E62" i="17"/>
  <c r="E79" i="17" s="1"/>
  <c r="K64" i="17"/>
  <c r="K81" i="17" s="1"/>
  <c r="L65" i="17"/>
  <c r="L82" i="17" s="1"/>
  <c r="G55" i="2"/>
  <c r="G70" i="2" s="1"/>
  <c r="T59" i="14"/>
  <c r="T75" i="14" s="1"/>
  <c r="L58" i="14"/>
  <c r="L74" i="14" s="1"/>
  <c r="J50" i="6"/>
  <c r="J64" i="6" s="1"/>
  <c r="F52" i="6"/>
  <c r="F66" i="6" s="1"/>
  <c r="M54" i="6"/>
  <c r="M68" i="6" s="1"/>
  <c r="J55" i="6"/>
  <c r="J69" i="6" s="1"/>
  <c r="R57" i="6"/>
  <c r="R71" i="6" s="1"/>
  <c r="O58" i="6"/>
  <c r="O72" i="6" s="1"/>
  <c r="J60" i="5"/>
  <c r="J75" i="5" s="1"/>
  <c r="K58" i="5"/>
  <c r="K73" i="5" s="1"/>
  <c r="F57" i="5"/>
  <c r="F72" i="5" s="1"/>
  <c r="F54" i="7"/>
  <c r="F69" i="7" s="1"/>
  <c r="J55" i="7"/>
  <c r="J70" i="7" s="1"/>
  <c r="F57" i="7"/>
  <c r="F72" i="7" s="1"/>
  <c r="K61" i="7"/>
  <c r="K76" i="7" s="1"/>
  <c r="C34" i="8"/>
  <c r="O32" i="8"/>
  <c r="O40" i="8" s="1"/>
  <c r="O33" i="8"/>
  <c r="O41" i="8" s="1"/>
  <c r="I37" i="9"/>
  <c r="I46" i="9" s="1"/>
  <c r="E35" i="11"/>
  <c r="E44" i="11" s="1"/>
  <c r="E36" i="11"/>
  <c r="E45" i="11" s="1"/>
  <c r="I37" i="11"/>
  <c r="I46" i="11" s="1"/>
  <c r="I64" i="2"/>
  <c r="I79" i="2" s="1"/>
  <c r="E62" i="2"/>
  <c r="E77" i="2" s="1"/>
  <c r="G60" i="2"/>
  <c r="G75" i="2" s="1"/>
  <c r="I58" i="2"/>
  <c r="I73" i="2" s="1"/>
  <c r="E55" i="2"/>
  <c r="E70" i="2" s="1"/>
  <c r="I53" i="3"/>
  <c r="I68" i="3" s="1"/>
  <c r="I54" i="3"/>
  <c r="I69" i="3" s="1"/>
  <c r="I57" i="3"/>
  <c r="I72" i="3" s="1"/>
  <c r="E59" i="3"/>
  <c r="E74" i="3" s="1"/>
  <c r="J60" i="3"/>
  <c r="J75" i="3" s="1"/>
  <c r="F62" i="3"/>
  <c r="F77" i="3" s="1"/>
  <c r="F64" i="3"/>
  <c r="F79" i="3" s="1"/>
  <c r="G64" i="3"/>
  <c r="G79" i="3" s="1"/>
  <c r="V63" i="14"/>
  <c r="V79" i="14" s="1"/>
  <c r="F62" i="14"/>
  <c r="F78" i="14" s="1"/>
  <c r="F61" i="14"/>
  <c r="F77" i="14" s="1"/>
  <c r="L60" i="14"/>
  <c r="L76" i="14" s="1"/>
  <c r="R59" i="14"/>
  <c r="R75" i="14" s="1"/>
  <c r="W58" i="14"/>
  <c r="W74" i="14" s="1"/>
  <c r="J58" i="14"/>
  <c r="J74" i="14" s="1"/>
  <c r="P57" i="14"/>
  <c r="P73" i="14" s="1"/>
  <c r="G56" i="16"/>
  <c r="G72" i="16" s="1"/>
  <c r="U57" i="16"/>
  <c r="U73" i="16" s="1"/>
  <c r="N58" i="16"/>
  <c r="N74" i="16" s="1"/>
  <c r="G59" i="16"/>
  <c r="G75" i="16" s="1"/>
  <c r="U59" i="16"/>
  <c r="U75" i="16" s="1"/>
  <c r="N61" i="24"/>
  <c r="N78" i="24" s="1"/>
  <c r="Q57" i="4"/>
  <c r="Q71" i="4" s="1"/>
  <c r="O50" i="4"/>
  <c r="O64" i="4" s="1"/>
  <c r="G59" i="5"/>
  <c r="G74" i="5" s="1"/>
  <c r="H58" i="7"/>
  <c r="H73" i="7" s="1"/>
  <c r="K52" i="18"/>
  <c r="K66" i="18" s="1"/>
  <c r="P57" i="4"/>
  <c r="P71" i="4" s="1"/>
  <c r="N53" i="6"/>
  <c r="N67" i="6" s="1"/>
  <c r="C56" i="5"/>
  <c r="C71" i="5" s="1"/>
  <c r="D56" i="5"/>
  <c r="D71" i="5" s="1"/>
  <c r="I61" i="5"/>
  <c r="I76" i="5" s="1"/>
  <c r="J62" i="5"/>
  <c r="J77" i="5" s="1"/>
  <c r="H57" i="5"/>
  <c r="H72" i="5" s="1"/>
  <c r="C53" i="7"/>
  <c r="C68" i="7" s="1"/>
  <c r="D54" i="7"/>
  <c r="D69" i="7" s="1"/>
  <c r="C54" i="7"/>
  <c r="C69" i="7" s="1"/>
  <c r="D53" i="7"/>
  <c r="D68" i="7" s="1"/>
  <c r="Q33" i="8"/>
  <c r="Q41" i="8" s="1"/>
  <c r="K38" i="11"/>
  <c r="K47" i="11" s="1"/>
  <c r="G62" i="2"/>
  <c r="G77" i="2" s="1"/>
  <c r="G54" i="3"/>
  <c r="G69" i="3" s="1"/>
  <c r="G53" i="3"/>
  <c r="G68" i="3" s="1"/>
  <c r="K58" i="3"/>
  <c r="K73" i="3" s="1"/>
  <c r="I63" i="3"/>
  <c r="I78" i="3" s="1"/>
  <c r="V61" i="14"/>
  <c r="V77" i="14" s="1"/>
  <c r="N60" i="14"/>
  <c r="N76" i="14" s="1"/>
  <c r="O56" i="4"/>
  <c r="O70" i="4" s="1"/>
  <c r="G52" i="6"/>
  <c r="G66" i="6" s="1"/>
  <c r="K55" i="6"/>
  <c r="K69" i="6" s="1"/>
  <c r="O71" i="6"/>
  <c r="P58" i="6"/>
  <c r="P72" i="6" s="1"/>
  <c r="I60" i="5"/>
  <c r="I75" i="5" s="1"/>
  <c r="E57" i="5"/>
  <c r="E72" i="5" s="1"/>
  <c r="G54" i="7"/>
  <c r="G69" i="7" s="1"/>
  <c r="G53" i="7"/>
  <c r="G68" i="7" s="1"/>
  <c r="G57" i="7"/>
  <c r="G72" i="7" s="1"/>
  <c r="H60" i="7"/>
  <c r="H75" i="7" s="1"/>
  <c r="H64" i="2"/>
  <c r="H79" i="2" s="1"/>
  <c r="G63" i="27"/>
  <c r="G80" i="27" s="1"/>
  <c r="G53" i="5"/>
  <c r="G68" i="5" s="1"/>
  <c r="H72" i="6"/>
  <c r="G57" i="6"/>
  <c r="G71" i="6" s="1"/>
  <c r="C57" i="4"/>
  <c r="C71" i="4" s="1"/>
  <c r="S72" i="6"/>
  <c r="F56" i="5"/>
  <c r="F71" i="5" s="1"/>
  <c r="D55" i="7"/>
  <c r="D70" i="7" s="1"/>
  <c r="C55" i="7"/>
  <c r="C70" i="7" s="1"/>
  <c r="L50" i="6"/>
  <c r="L64" i="6" s="1"/>
  <c r="D53" i="6"/>
  <c r="D67" i="6" s="1"/>
  <c r="L55" i="6"/>
  <c r="L69" i="6" s="1"/>
  <c r="I56" i="6"/>
  <c r="I70" i="6" s="1"/>
  <c r="S57" i="6"/>
  <c r="S71" i="6" s="1"/>
  <c r="Q58" i="6"/>
  <c r="D53" i="5"/>
  <c r="D68" i="5" s="1"/>
  <c r="C54" i="5"/>
  <c r="C69" i="5" s="1"/>
  <c r="C53" i="5"/>
  <c r="C68" i="5" s="1"/>
  <c r="D54" i="5"/>
  <c r="D69" i="5" s="1"/>
  <c r="K63" i="5"/>
  <c r="K78" i="5" s="1"/>
  <c r="H60" i="5"/>
  <c r="H75" i="5" s="1"/>
  <c r="J58" i="5"/>
  <c r="J73" i="5" s="1"/>
  <c r="K56" i="5"/>
  <c r="K71" i="5" s="1"/>
  <c r="F55" i="5"/>
  <c r="F70" i="5" s="1"/>
  <c r="H54" i="7"/>
  <c r="H69" i="7" s="1"/>
  <c r="K55" i="7"/>
  <c r="K70" i="7" s="1"/>
  <c r="H57" i="7"/>
  <c r="H72" i="7" s="1"/>
  <c r="I60" i="7"/>
  <c r="I75" i="7" s="1"/>
  <c r="M33" i="8"/>
  <c r="G35" i="11"/>
  <c r="G44" i="11" s="1"/>
  <c r="G36" i="11"/>
  <c r="G45" i="11" s="1"/>
  <c r="G39" i="11"/>
  <c r="G48" i="11" s="1"/>
  <c r="F64" i="2"/>
  <c r="F79" i="2" s="1"/>
  <c r="G64" i="2"/>
  <c r="G79" i="2" s="1"/>
  <c r="F56" i="3"/>
  <c r="F71" i="3" s="1"/>
  <c r="G59" i="3"/>
  <c r="G74" i="3" s="1"/>
  <c r="K60" i="3"/>
  <c r="K75" i="3" s="1"/>
  <c r="H62" i="3"/>
  <c r="H77" i="3" s="1"/>
  <c r="I64" i="3"/>
  <c r="I79" i="3" s="1"/>
  <c r="F63" i="14"/>
  <c r="F79" i="14" s="1"/>
  <c r="K61" i="14"/>
  <c r="K77" i="14" s="1"/>
  <c r="R61" i="14"/>
  <c r="R77" i="14" s="1"/>
  <c r="J60" i="14"/>
  <c r="J76" i="14" s="1"/>
  <c r="O59" i="14"/>
  <c r="O75" i="14" s="1"/>
  <c r="V58" i="14"/>
  <c r="V74" i="14" s="1"/>
  <c r="H58" i="14"/>
  <c r="H74" i="14" s="1"/>
  <c r="N57" i="14"/>
  <c r="N73" i="14" s="1"/>
  <c r="I57" i="16"/>
  <c r="I73" i="16" s="1"/>
  <c r="P58" i="16"/>
  <c r="P74" i="16" s="1"/>
  <c r="I59" i="16"/>
  <c r="I75" i="16" s="1"/>
  <c r="P60" i="16"/>
  <c r="P76" i="16" s="1"/>
  <c r="I61" i="16"/>
  <c r="I77" i="16" s="1"/>
  <c r="P62" i="16"/>
  <c r="P78" i="16" s="1"/>
  <c r="I63" i="16"/>
  <c r="I79" i="16" s="1"/>
  <c r="P64" i="16"/>
  <c r="P80" i="16" s="1"/>
  <c r="I65" i="16"/>
  <c r="I81" i="16" s="1"/>
  <c r="E61" i="17"/>
  <c r="E78" i="17" s="1"/>
  <c r="H62" i="17"/>
  <c r="H79" i="17" s="1"/>
  <c r="K63" i="17"/>
  <c r="K80" i="17" s="1"/>
  <c r="I67" i="17"/>
  <c r="I84" i="17" s="1"/>
  <c r="U63" i="26"/>
  <c r="U80" i="26" s="1"/>
  <c r="Q51" i="28"/>
  <c r="Q64" i="28" s="1"/>
  <c r="L47" i="28"/>
  <c r="L60" i="28" s="1"/>
  <c r="J59" i="7"/>
  <c r="J74" i="7" s="1"/>
  <c r="Q42" i="8"/>
  <c r="R35" i="8"/>
  <c r="S34" i="8"/>
  <c r="N33" i="10"/>
  <c r="N41" i="10" s="1"/>
  <c r="H38" i="9"/>
  <c r="H47" i="9" s="1"/>
  <c r="J36" i="9"/>
  <c r="J45" i="9" s="1"/>
  <c r="J35" i="9"/>
  <c r="J44" i="9" s="1"/>
  <c r="K36" i="11"/>
  <c r="K45" i="11" s="1"/>
  <c r="K39" i="11"/>
  <c r="K48" i="11" s="1"/>
  <c r="D58" i="2"/>
  <c r="D73" i="2" s="1"/>
  <c r="C58" i="2"/>
  <c r="C73" i="2" s="1"/>
  <c r="H59" i="2"/>
  <c r="H74" i="2" s="1"/>
  <c r="J57" i="2"/>
  <c r="J72" i="2" s="1"/>
  <c r="K55" i="2"/>
  <c r="K70" i="2" s="1"/>
  <c r="F54" i="2"/>
  <c r="F69" i="2" s="1"/>
  <c r="F55" i="3"/>
  <c r="F70" i="3" s="1"/>
  <c r="G58" i="3"/>
  <c r="G73" i="3" s="1"/>
  <c r="K59" i="3"/>
  <c r="K74" i="3" s="1"/>
  <c r="U62" i="14"/>
  <c r="U78" i="14" s="1"/>
  <c r="G62" i="14"/>
  <c r="G78" i="14" s="1"/>
  <c r="M61" i="14"/>
  <c r="M77" i="14" s="1"/>
  <c r="S60" i="14"/>
  <c r="S76" i="14" s="1"/>
  <c r="E60" i="14"/>
  <c r="E76" i="14" s="1"/>
  <c r="K59" i="14"/>
  <c r="K75" i="14" s="1"/>
  <c r="I57" i="14"/>
  <c r="I73" i="14" s="1"/>
  <c r="N57" i="16"/>
  <c r="N73" i="16" s="1"/>
  <c r="G58" i="16"/>
  <c r="G74" i="16" s="1"/>
  <c r="U58" i="16"/>
  <c r="U74" i="16" s="1"/>
  <c r="N59" i="16"/>
  <c r="N75" i="16" s="1"/>
  <c r="G60" i="16"/>
  <c r="G76" i="16" s="1"/>
  <c r="U60" i="16"/>
  <c r="U76" i="16" s="1"/>
  <c r="N61" i="16"/>
  <c r="N77" i="16" s="1"/>
  <c r="G62" i="16"/>
  <c r="G78" i="16" s="1"/>
  <c r="U62" i="16"/>
  <c r="U78" i="16" s="1"/>
  <c r="N63" i="16"/>
  <c r="N79" i="16" s="1"/>
  <c r="G64" i="16"/>
  <c r="G80" i="16" s="1"/>
  <c r="U64" i="16"/>
  <c r="U80" i="16" s="1"/>
  <c r="G66" i="16"/>
  <c r="G82" i="16" s="1"/>
  <c r="U66" i="16"/>
  <c r="U82" i="16" s="1"/>
  <c r="K66" i="15"/>
  <c r="K83" i="15" s="1"/>
  <c r="I62" i="15"/>
  <c r="I79" i="15" s="1"/>
  <c r="E61" i="15"/>
  <c r="E78" i="15" s="1"/>
  <c r="G60" i="17"/>
  <c r="G77" i="17" s="1"/>
  <c r="I60" i="17"/>
  <c r="I77" i="17" s="1"/>
  <c r="H65" i="17"/>
  <c r="H82" i="17" s="1"/>
  <c r="K66" i="17"/>
  <c r="K83" i="17" s="1"/>
  <c r="M67" i="17"/>
  <c r="M84" i="17" s="1"/>
  <c r="K69" i="17"/>
  <c r="K86" i="17" s="1"/>
  <c r="V58" i="18"/>
  <c r="V72" i="18" s="1"/>
  <c r="F56" i="18"/>
  <c r="F70" i="18" s="1"/>
  <c r="R54" i="18"/>
  <c r="R68" i="18" s="1"/>
  <c r="R67" i="24"/>
  <c r="R84" i="24" s="1"/>
  <c r="H64" i="24"/>
  <c r="H81" i="24" s="1"/>
  <c r="T62" i="24"/>
  <c r="T79" i="24" s="1"/>
  <c r="C60" i="26"/>
  <c r="C77" i="26" s="1"/>
  <c r="R60" i="26"/>
  <c r="R77" i="26" s="1"/>
  <c r="K61" i="26"/>
  <c r="K78" i="26" s="1"/>
  <c r="K63" i="26"/>
  <c r="K80" i="26" s="1"/>
  <c r="D66" i="26"/>
  <c r="D83" i="26" s="1"/>
  <c r="R66" i="26"/>
  <c r="R83" i="26" s="1"/>
  <c r="L69" i="25"/>
  <c r="L86" i="25" s="1"/>
  <c r="J65" i="25"/>
  <c r="J82" i="25" s="1"/>
  <c r="L62" i="25"/>
  <c r="L79" i="25" s="1"/>
  <c r="G61" i="27"/>
  <c r="G78" i="27" s="1"/>
  <c r="V52" i="28"/>
  <c r="V65" i="28" s="1"/>
  <c r="K51" i="30"/>
  <c r="K64" i="30" s="1"/>
  <c r="K62" i="7"/>
  <c r="K77" i="7" s="1"/>
  <c r="P42" i="8"/>
  <c r="Q35" i="8"/>
  <c r="Q43" i="8" s="1"/>
  <c r="G32" i="8"/>
  <c r="G40" i="8" s="1"/>
  <c r="I36" i="9"/>
  <c r="I45" i="9" s="1"/>
  <c r="I35" i="9"/>
  <c r="I44" i="9" s="1"/>
  <c r="H38" i="11"/>
  <c r="H47" i="11" s="1"/>
  <c r="C57" i="2"/>
  <c r="C72" i="2" s="1"/>
  <c r="D57" i="2"/>
  <c r="D72" i="2" s="1"/>
  <c r="G59" i="2"/>
  <c r="G74" i="2" s="1"/>
  <c r="I57" i="2"/>
  <c r="I72" i="2" s="1"/>
  <c r="E54" i="2"/>
  <c r="E69" i="2" s="1"/>
  <c r="G55" i="3"/>
  <c r="G70" i="3" s="1"/>
  <c r="K56" i="3"/>
  <c r="K71" i="3" s="1"/>
  <c r="H58" i="3"/>
  <c r="H73" i="3" s="1"/>
  <c r="D60" i="3"/>
  <c r="D75" i="3" s="1"/>
  <c r="C60" i="3"/>
  <c r="C75" i="3" s="1"/>
  <c r="I61" i="3"/>
  <c r="I76" i="3" s="1"/>
  <c r="T62" i="14"/>
  <c r="T78" i="14" s="1"/>
  <c r="R60" i="14"/>
  <c r="R76" i="14" s="1"/>
  <c r="W59" i="14"/>
  <c r="W75" i="14" s="1"/>
  <c r="J59" i="14"/>
  <c r="J75" i="14" s="1"/>
  <c r="P58" i="14"/>
  <c r="P74" i="14" s="1"/>
  <c r="V57" i="14"/>
  <c r="V73" i="14" s="1"/>
  <c r="H57" i="14"/>
  <c r="H73" i="14" s="1"/>
  <c r="O56" i="16"/>
  <c r="O72" i="16" s="1"/>
  <c r="H58" i="16"/>
  <c r="H74" i="16" s="1"/>
  <c r="V58" i="16"/>
  <c r="V74" i="16" s="1"/>
  <c r="O59" i="16"/>
  <c r="O75" i="16" s="1"/>
  <c r="H60" i="16"/>
  <c r="H76" i="16" s="1"/>
  <c r="V60" i="16"/>
  <c r="V76" i="16" s="1"/>
  <c r="O61" i="16"/>
  <c r="O77" i="16" s="1"/>
  <c r="H62" i="16"/>
  <c r="H78" i="16" s="1"/>
  <c r="V62" i="16"/>
  <c r="V78" i="16" s="1"/>
  <c r="O63" i="16"/>
  <c r="O79" i="16" s="1"/>
  <c r="H64" i="16"/>
  <c r="H80" i="16" s="1"/>
  <c r="V64" i="16"/>
  <c r="V80" i="16" s="1"/>
  <c r="H66" i="16"/>
  <c r="H82" i="16" s="1"/>
  <c r="V66" i="16"/>
  <c r="V82" i="16" s="1"/>
  <c r="J66" i="15"/>
  <c r="J83" i="15" s="1"/>
  <c r="F65" i="15"/>
  <c r="F82" i="15" s="1"/>
  <c r="L63" i="15"/>
  <c r="L80" i="15" s="1"/>
  <c r="H62" i="15"/>
  <c r="H79" i="15" s="1"/>
  <c r="M59" i="15"/>
  <c r="M76" i="15" s="1"/>
  <c r="M60" i="15"/>
  <c r="M77" i="15" s="1"/>
  <c r="H59" i="17"/>
  <c r="H76" i="17" s="1"/>
  <c r="K61" i="17"/>
  <c r="K78" i="17" s="1"/>
  <c r="M62" i="17"/>
  <c r="M79" i="17" s="1"/>
  <c r="I65" i="17"/>
  <c r="I82" i="17" s="1"/>
  <c r="L66" i="17"/>
  <c r="L83" i="17" s="1"/>
  <c r="S56" i="18"/>
  <c r="S70" i="18" s="1"/>
  <c r="P54" i="18"/>
  <c r="P68" i="18" s="1"/>
  <c r="I53" i="18"/>
  <c r="I67" i="18" s="1"/>
  <c r="O52" i="18"/>
  <c r="O66" i="18" s="1"/>
  <c r="T51" i="18"/>
  <c r="T65" i="18" s="1"/>
  <c r="P51" i="20"/>
  <c r="P65" i="20" s="1"/>
  <c r="P50" i="20"/>
  <c r="P64" i="20" s="1"/>
  <c r="P55" i="20"/>
  <c r="P69" i="20" s="1"/>
  <c r="M56" i="19"/>
  <c r="M70" i="19" s="1"/>
  <c r="J55" i="19"/>
  <c r="J69" i="19" s="1"/>
  <c r="F54" i="19"/>
  <c r="F68" i="19" s="1"/>
  <c r="L52" i="19"/>
  <c r="L66" i="19" s="1"/>
  <c r="U71" i="24"/>
  <c r="U88" i="24" s="1"/>
  <c r="G71" i="24"/>
  <c r="G88" i="24" s="1"/>
  <c r="S69" i="24"/>
  <c r="S86" i="24" s="1"/>
  <c r="P60" i="24"/>
  <c r="P77" i="24" s="1"/>
  <c r="E62" i="26"/>
  <c r="E79" i="26" s="1"/>
  <c r="S66" i="26"/>
  <c r="S83" i="26" s="1"/>
  <c r="L67" i="26"/>
  <c r="L84" i="26" s="1"/>
  <c r="G52" i="28"/>
  <c r="G65" i="28" s="1"/>
  <c r="F68" i="26"/>
  <c r="F85" i="26" s="1"/>
  <c r="K59" i="7"/>
  <c r="K74" i="7" s="1"/>
  <c r="O42" i="8"/>
  <c r="P35" i="8"/>
  <c r="P43" i="8" s="1"/>
  <c r="R34" i="8"/>
  <c r="R42" i="8" s="1"/>
  <c r="S33" i="8"/>
  <c r="F33" i="8"/>
  <c r="F41" i="8" s="1"/>
  <c r="P33" i="10"/>
  <c r="P41" i="10" s="1"/>
  <c r="I40" i="9"/>
  <c r="I49" i="9" s="1"/>
  <c r="J40" i="9"/>
  <c r="J49" i="9" s="1"/>
  <c r="H36" i="9"/>
  <c r="H45" i="9" s="1"/>
  <c r="H35" i="9"/>
  <c r="H44" i="9" s="1"/>
  <c r="I40" i="11"/>
  <c r="I49" i="11" s="1"/>
  <c r="J40" i="11"/>
  <c r="J49" i="11" s="1"/>
  <c r="C56" i="2"/>
  <c r="C71" i="2" s="1"/>
  <c r="D56" i="2"/>
  <c r="D71" i="2" s="1"/>
  <c r="J62" i="2"/>
  <c r="J77" i="2" s="1"/>
  <c r="K60" i="2"/>
  <c r="K75" i="2" s="1"/>
  <c r="F59" i="2"/>
  <c r="F74" i="2" s="1"/>
  <c r="H57" i="2"/>
  <c r="H72" i="2" s="1"/>
  <c r="J55" i="2"/>
  <c r="J70" i="2" s="1"/>
  <c r="D53" i="3"/>
  <c r="D68" i="3" s="1"/>
  <c r="C53" i="3"/>
  <c r="C68" i="3" s="1"/>
  <c r="D54" i="3"/>
  <c r="D69" i="3" s="1"/>
  <c r="C54" i="3"/>
  <c r="C69" i="3" s="1"/>
  <c r="H55" i="3"/>
  <c r="H70" i="3" s="1"/>
  <c r="C57" i="3"/>
  <c r="C72" i="3" s="1"/>
  <c r="D57" i="3"/>
  <c r="D72" i="3" s="1"/>
  <c r="I58" i="3"/>
  <c r="I73" i="3" s="1"/>
  <c r="E60" i="3"/>
  <c r="E75" i="3" s="1"/>
  <c r="J61" i="3"/>
  <c r="J76" i="3" s="1"/>
  <c r="F63" i="3"/>
  <c r="F78" i="3" s="1"/>
  <c r="S62" i="14"/>
  <c r="S78" i="14" s="1"/>
  <c r="E62" i="14"/>
  <c r="E78" i="14" s="1"/>
  <c r="Q60" i="14"/>
  <c r="Q76" i="14" s="1"/>
  <c r="H59" i="14"/>
  <c r="H75" i="14" s="1"/>
  <c r="O58" i="14"/>
  <c r="O74" i="14" s="1"/>
  <c r="G57" i="14"/>
  <c r="G73" i="14" s="1"/>
  <c r="P56" i="16"/>
  <c r="P72" i="16" s="1"/>
  <c r="I58" i="16"/>
  <c r="I74" i="16" s="1"/>
  <c r="P59" i="16"/>
  <c r="P75" i="16" s="1"/>
  <c r="I60" i="16"/>
  <c r="I76" i="16" s="1"/>
  <c r="P61" i="16"/>
  <c r="P77" i="16" s="1"/>
  <c r="I62" i="16"/>
  <c r="I78" i="16" s="1"/>
  <c r="P63" i="16"/>
  <c r="P79" i="16" s="1"/>
  <c r="I64" i="16"/>
  <c r="I80" i="16" s="1"/>
  <c r="K70" i="15"/>
  <c r="K87" i="15" s="1"/>
  <c r="I66" i="15"/>
  <c r="I83" i="15" s="1"/>
  <c r="E65" i="15"/>
  <c r="E82" i="15" s="1"/>
  <c r="K63" i="15"/>
  <c r="K80" i="15" s="1"/>
  <c r="G62" i="15"/>
  <c r="G79" i="15" s="1"/>
  <c r="I59" i="17"/>
  <c r="I76" i="17" s="1"/>
  <c r="L61" i="17"/>
  <c r="L78" i="17" s="1"/>
  <c r="D63" i="17"/>
  <c r="D80" i="17" s="1"/>
  <c r="G64" i="17"/>
  <c r="G81" i="17" s="1"/>
  <c r="J65" i="17"/>
  <c r="J82" i="17" s="1"/>
  <c r="K70" i="17"/>
  <c r="K87" i="17" s="1"/>
  <c r="R56" i="18"/>
  <c r="R70" i="18" s="1"/>
  <c r="W55" i="18"/>
  <c r="W69" i="18" s="1"/>
  <c r="V53" i="18"/>
  <c r="V67" i="18" s="1"/>
  <c r="N52" i="18"/>
  <c r="N66" i="18" s="1"/>
  <c r="F71" i="24"/>
  <c r="F88" i="24" s="1"/>
  <c r="T64" i="24"/>
  <c r="T81" i="24" s="1"/>
  <c r="R62" i="24"/>
  <c r="R79" i="24" s="1"/>
  <c r="T60" i="26"/>
  <c r="T77" i="26" s="1"/>
  <c r="T62" i="26"/>
  <c r="T79" i="26" s="1"/>
  <c r="F64" i="26"/>
  <c r="F81" i="26" s="1"/>
  <c r="M67" i="26"/>
  <c r="M84" i="26" s="1"/>
  <c r="F70" i="26"/>
  <c r="F87" i="26" s="1"/>
  <c r="M63" i="25"/>
  <c r="M80" i="25" s="1"/>
  <c r="C64" i="27"/>
  <c r="C81" i="27" s="1"/>
  <c r="H54" i="28"/>
  <c r="H67" i="28" s="1"/>
  <c r="L54" i="31"/>
  <c r="L67" i="31" s="1"/>
  <c r="H66" i="22"/>
  <c r="H83" i="22" s="1"/>
  <c r="K35" i="11"/>
  <c r="K44" i="11" s="1"/>
  <c r="Q70" i="26"/>
  <c r="Q87" i="26" s="1"/>
  <c r="I68" i="17"/>
  <c r="I85" i="17" s="1"/>
  <c r="L69" i="17"/>
  <c r="L86" i="17" s="1"/>
  <c r="C52" i="18"/>
  <c r="C66" i="18" s="1"/>
  <c r="V57" i="18"/>
  <c r="V71" i="18" s="1"/>
  <c r="F55" i="18"/>
  <c r="F69" i="18" s="1"/>
  <c r="L54" i="18"/>
  <c r="L68" i="18" s="1"/>
  <c r="R52" i="18"/>
  <c r="R66" i="18" s="1"/>
  <c r="R53" i="18"/>
  <c r="R67" i="18" s="1"/>
  <c r="P51" i="18"/>
  <c r="P65" i="18" s="1"/>
  <c r="G51" i="20"/>
  <c r="G65" i="20" s="1"/>
  <c r="G50" i="20"/>
  <c r="G64" i="20" s="1"/>
  <c r="C52" i="19"/>
  <c r="C66" i="19" s="1"/>
  <c r="I59" i="19"/>
  <c r="I73" i="19" s="1"/>
  <c r="I56" i="19"/>
  <c r="I70" i="19" s="1"/>
  <c r="K53" i="19"/>
  <c r="K67" i="19" s="1"/>
  <c r="G52" i="19"/>
  <c r="G66" i="19" s="1"/>
  <c r="E51" i="21"/>
  <c r="E65" i="21" s="1"/>
  <c r="H52" i="21"/>
  <c r="H66" i="21" s="1"/>
  <c r="K53" i="21"/>
  <c r="K67" i="21" s="1"/>
  <c r="E55" i="21"/>
  <c r="E69" i="21" s="1"/>
  <c r="I57" i="21"/>
  <c r="I71" i="21" s="1"/>
  <c r="D68" i="12"/>
  <c r="D85" i="12" s="1"/>
  <c r="H72" i="12"/>
  <c r="H89" i="12" s="1"/>
  <c r="J70" i="12"/>
  <c r="J87" i="12" s="1"/>
  <c r="F69" i="12"/>
  <c r="F86" i="12" s="1"/>
  <c r="L67" i="12"/>
  <c r="L84" i="12" s="1"/>
  <c r="H66" i="12"/>
  <c r="H83" i="12" s="1"/>
  <c r="M64" i="12"/>
  <c r="M81" i="12" s="1"/>
  <c r="J63" i="12"/>
  <c r="J80" i="12" s="1"/>
  <c r="F62" i="12"/>
  <c r="F79" i="12" s="1"/>
  <c r="L60" i="12"/>
  <c r="L77" i="12" s="1"/>
  <c r="E63" i="13"/>
  <c r="E80" i="13" s="1"/>
  <c r="H64" i="13"/>
  <c r="H81" i="13" s="1"/>
  <c r="K65" i="13"/>
  <c r="K82" i="13" s="1"/>
  <c r="F68" i="13"/>
  <c r="F85" i="13" s="1"/>
  <c r="I69" i="13"/>
  <c r="I86" i="13" s="1"/>
  <c r="Q72" i="24"/>
  <c r="Q89" i="24" s="1"/>
  <c r="R72" i="24"/>
  <c r="R89" i="24" s="1"/>
  <c r="H70" i="24"/>
  <c r="H87" i="24" s="1"/>
  <c r="T68" i="24"/>
  <c r="T85" i="24" s="1"/>
  <c r="F68" i="24"/>
  <c r="F85" i="24" s="1"/>
  <c r="L67" i="24"/>
  <c r="L84" i="24" s="1"/>
  <c r="R66" i="24"/>
  <c r="R83" i="24" s="1"/>
  <c r="J65" i="24"/>
  <c r="J82" i="24" s="1"/>
  <c r="P64" i="24"/>
  <c r="P81" i="24" s="1"/>
  <c r="H63" i="24"/>
  <c r="H80" i="24" s="1"/>
  <c r="N62" i="24"/>
  <c r="N79" i="24" s="1"/>
  <c r="T61" i="24"/>
  <c r="T78" i="24" s="1"/>
  <c r="F61" i="24"/>
  <c r="F78" i="24" s="1"/>
  <c r="L59" i="24"/>
  <c r="L76" i="24" s="1"/>
  <c r="L60" i="24"/>
  <c r="L77" i="24" s="1"/>
  <c r="J59" i="26"/>
  <c r="J76" i="26" s="1"/>
  <c r="J60" i="26"/>
  <c r="J77" i="26" s="1"/>
  <c r="W60" i="26"/>
  <c r="W77" i="26" s="1"/>
  <c r="W59" i="26"/>
  <c r="W76" i="26" s="1"/>
  <c r="J70" i="25"/>
  <c r="J87" i="25" s="1"/>
  <c r="L67" i="25"/>
  <c r="L84" i="25" s="1"/>
  <c r="J63" i="25"/>
  <c r="J80" i="25" s="1"/>
  <c r="J62" i="25"/>
  <c r="J79" i="25" s="1"/>
  <c r="F62" i="25"/>
  <c r="F79" i="25" s="1"/>
  <c r="L60" i="25"/>
  <c r="L77" i="25" s="1"/>
  <c r="L59" i="25"/>
  <c r="L76" i="25" s="1"/>
  <c r="J59" i="27"/>
  <c r="J76" i="27" s="1"/>
  <c r="J60" i="27"/>
  <c r="J77" i="27" s="1"/>
  <c r="E63" i="27"/>
  <c r="E80" i="27" s="1"/>
  <c r="H64" i="27"/>
  <c r="H81" i="27" s="1"/>
  <c r="K65" i="27"/>
  <c r="K82" i="27" s="1"/>
  <c r="F68" i="27"/>
  <c r="F85" i="27" s="1"/>
  <c r="I69" i="27"/>
  <c r="I86" i="27" s="1"/>
  <c r="C52" i="28"/>
  <c r="C65" i="28" s="1"/>
  <c r="D52" i="28"/>
  <c r="D65" i="28" s="1"/>
  <c r="R54" i="28"/>
  <c r="R67" i="28" s="1"/>
  <c r="J53" i="28"/>
  <c r="J66" i="28" s="1"/>
  <c r="P52" i="28"/>
  <c r="P65" i="28" s="1"/>
  <c r="V51" i="28"/>
  <c r="V64" i="28" s="1"/>
  <c r="H51" i="28"/>
  <c r="H64" i="28" s="1"/>
  <c r="N50" i="28"/>
  <c r="N63" i="28" s="1"/>
  <c r="T49" i="28"/>
  <c r="T62" i="28" s="1"/>
  <c r="F49" i="28"/>
  <c r="F62" i="28" s="1"/>
  <c r="L48" i="28"/>
  <c r="L61" i="28" s="1"/>
  <c r="J47" i="30"/>
  <c r="J60" i="30" s="1"/>
  <c r="J48" i="30"/>
  <c r="J61" i="30" s="1"/>
  <c r="W47" i="30"/>
  <c r="W60" i="30" s="1"/>
  <c r="W48" i="30"/>
  <c r="W61" i="30" s="1"/>
  <c r="C52" i="29"/>
  <c r="C65" i="29" s="1"/>
  <c r="D52" i="29"/>
  <c r="D65" i="29" s="1"/>
  <c r="J55" i="29"/>
  <c r="J68" i="29" s="1"/>
  <c r="F54" i="29"/>
  <c r="F67" i="29" s="1"/>
  <c r="L52" i="29"/>
  <c r="L65" i="29" s="1"/>
  <c r="H51" i="29"/>
  <c r="H64" i="29" s="1"/>
  <c r="J48" i="29"/>
  <c r="J61" i="29" s="1"/>
  <c r="J47" i="29"/>
  <c r="J60" i="29" s="1"/>
  <c r="L48" i="31"/>
  <c r="L61" i="31" s="1"/>
  <c r="L47" i="31"/>
  <c r="L60" i="31" s="1"/>
  <c r="D50" i="31"/>
  <c r="D63" i="31" s="1"/>
  <c r="C50" i="31"/>
  <c r="C63" i="31" s="1"/>
  <c r="G51" i="31"/>
  <c r="G64" i="31" s="1"/>
  <c r="J52" i="31"/>
  <c r="J65" i="31" s="1"/>
  <c r="C64" i="22"/>
  <c r="C81" i="22" s="1"/>
  <c r="D64" i="22"/>
  <c r="D81" i="22" s="1"/>
  <c r="J71" i="22"/>
  <c r="J88" i="22" s="1"/>
  <c r="F70" i="22"/>
  <c r="F87" i="22" s="1"/>
  <c r="L68" i="22"/>
  <c r="L85" i="22" s="1"/>
  <c r="H67" i="22"/>
  <c r="H84" i="22" s="1"/>
  <c r="J64" i="22"/>
  <c r="J81" i="22" s="1"/>
  <c r="F63" i="22"/>
  <c r="F80" i="22" s="1"/>
  <c r="L61" i="22"/>
  <c r="L78" i="22" s="1"/>
  <c r="H60" i="22"/>
  <c r="H77" i="22" s="1"/>
  <c r="H59" i="22"/>
  <c r="H76" i="22" s="1"/>
  <c r="M60" i="23"/>
  <c r="M77" i="23" s="1"/>
  <c r="M59" i="23"/>
  <c r="M76" i="23" s="1"/>
  <c r="F62" i="23"/>
  <c r="F79" i="23" s="1"/>
  <c r="I63" i="23"/>
  <c r="I80" i="23" s="1"/>
  <c r="L64" i="23"/>
  <c r="L81" i="23" s="1"/>
  <c r="C66" i="23"/>
  <c r="C83" i="23" s="1"/>
  <c r="D66" i="23"/>
  <c r="D83" i="23" s="1"/>
  <c r="G67" i="23"/>
  <c r="G84" i="23" s="1"/>
  <c r="J68" i="23"/>
  <c r="J85" i="23" s="1"/>
  <c r="G45" i="34"/>
  <c r="G56" i="34" s="1"/>
  <c r="H44" i="34"/>
  <c r="H55" i="34" s="1"/>
  <c r="I43" i="34"/>
  <c r="I54" i="34" s="1"/>
  <c r="J42" i="34"/>
  <c r="J53" i="34" s="1"/>
  <c r="J41" i="34"/>
  <c r="J52" i="34" s="1"/>
  <c r="L42" i="36"/>
  <c r="L53" i="36" s="1"/>
  <c r="L41" i="36"/>
  <c r="L52" i="36" s="1"/>
  <c r="D46" i="36"/>
  <c r="D57" i="36" s="1"/>
  <c r="C46" i="36"/>
  <c r="C57" i="36" s="1"/>
  <c r="H46" i="35"/>
  <c r="H57" i="35" s="1"/>
  <c r="J41" i="35"/>
  <c r="J52" i="35" s="1"/>
  <c r="J42" i="35"/>
  <c r="J53" i="35" s="1"/>
  <c r="L47" i="37"/>
  <c r="L58" i="37" s="1"/>
  <c r="J46" i="37"/>
  <c r="J57" i="37" s="1"/>
  <c r="H45" i="37"/>
  <c r="H56" i="37" s="1"/>
  <c r="F44" i="37"/>
  <c r="F55" i="37" s="1"/>
  <c r="Q43" i="38"/>
  <c r="Q54" i="38" s="1"/>
  <c r="M52" i="32"/>
  <c r="M64" i="32" s="1"/>
  <c r="I51" i="32"/>
  <c r="I63" i="32" s="1"/>
  <c r="G50" i="32"/>
  <c r="G62" i="32" s="1"/>
  <c r="E49" i="32"/>
  <c r="E61" i="32" s="1"/>
  <c r="M46" i="32"/>
  <c r="M58" i="32" s="1"/>
  <c r="K44" i="32"/>
  <c r="K56" i="32" s="1"/>
  <c r="K45" i="32"/>
  <c r="K57" i="32" s="1"/>
  <c r="K44" i="33"/>
  <c r="K56" i="33" s="1"/>
  <c r="K45" i="33"/>
  <c r="K57" i="33" s="1"/>
  <c r="L46" i="33"/>
  <c r="L58" i="33" s="1"/>
  <c r="M47" i="33"/>
  <c r="M59" i="33" s="1"/>
  <c r="N48" i="33"/>
  <c r="N60" i="33" s="1"/>
  <c r="O50" i="33"/>
  <c r="O62" i="33" s="1"/>
  <c r="W61" i="26"/>
  <c r="W78" i="26" s="1"/>
  <c r="R51" i="28"/>
  <c r="R64" i="28" s="1"/>
  <c r="N60" i="16"/>
  <c r="N76" i="16" s="1"/>
  <c r="G61" i="16"/>
  <c r="G77" i="16" s="1"/>
  <c r="U61" i="16"/>
  <c r="U77" i="16" s="1"/>
  <c r="N62" i="16"/>
  <c r="N78" i="16" s="1"/>
  <c r="G63" i="16"/>
  <c r="G79" i="16" s="1"/>
  <c r="U63" i="16"/>
  <c r="U79" i="16" s="1"/>
  <c r="G65" i="16"/>
  <c r="G81" i="16" s="1"/>
  <c r="U65" i="16"/>
  <c r="U81" i="16" s="1"/>
  <c r="G67" i="16"/>
  <c r="G83" i="16" s="1"/>
  <c r="U67" i="16"/>
  <c r="U83" i="16" s="1"/>
  <c r="C64" i="15"/>
  <c r="C81" i="15" s="1"/>
  <c r="K68" i="15"/>
  <c r="K85" i="15" s="1"/>
  <c r="J64" i="15"/>
  <c r="J81" i="15" s="1"/>
  <c r="F63" i="15"/>
  <c r="F80" i="15" s="1"/>
  <c r="L61" i="15"/>
  <c r="L78" i="15" s="1"/>
  <c r="H60" i="15"/>
  <c r="H77" i="15" s="1"/>
  <c r="H59" i="15"/>
  <c r="H76" i="15" s="1"/>
  <c r="M60" i="17"/>
  <c r="M77" i="17" s="1"/>
  <c r="F62" i="17"/>
  <c r="F79" i="17" s="1"/>
  <c r="L64" i="17"/>
  <c r="L81" i="17" s="1"/>
  <c r="G67" i="17"/>
  <c r="G84" i="17" s="1"/>
  <c r="J68" i="17"/>
  <c r="J85" i="17" s="1"/>
  <c r="D52" i="18"/>
  <c r="D66" i="18" s="1"/>
  <c r="U57" i="18"/>
  <c r="U71" i="18" s="1"/>
  <c r="S55" i="18"/>
  <c r="S69" i="18" s="1"/>
  <c r="D55" i="18"/>
  <c r="D69" i="18" s="1"/>
  <c r="K54" i="18"/>
  <c r="K68" i="18" s="1"/>
  <c r="Q53" i="18"/>
  <c r="Q67" i="18" s="1"/>
  <c r="I52" i="18"/>
  <c r="I66" i="18" s="1"/>
  <c r="O50" i="18"/>
  <c r="O64" i="18" s="1"/>
  <c r="H51" i="20"/>
  <c r="H65" i="20" s="1"/>
  <c r="H50" i="20"/>
  <c r="H64" i="20" s="1"/>
  <c r="V50" i="20"/>
  <c r="V64" i="20" s="1"/>
  <c r="O52" i="20"/>
  <c r="O66" i="20" s="1"/>
  <c r="V57" i="20"/>
  <c r="V71" i="20" s="1"/>
  <c r="V59" i="20"/>
  <c r="V73" i="20" s="1"/>
  <c r="L57" i="19"/>
  <c r="L71" i="19" s="1"/>
  <c r="H56" i="19"/>
  <c r="H70" i="19" s="1"/>
  <c r="J53" i="19"/>
  <c r="J67" i="19" s="1"/>
  <c r="F52" i="19"/>
  <c r="F66" i="19" s="1"/>
  <c r="F50" i="21"/>
  <c r="F64" i="21" s="1"/>
  <c r="I52" i="21"/>
  <c r="I66" i="21" s="1"/>
  <c r="L53" i="21"/>
  <c r="L67" i="21" s="1"/>
  <c r="G56" i="21"/>
  <c r="G70" i="21" s="1"/>
  <c r="D67" i="12"/>
  <c r="D84" i="12" s="1"/>
  <c r="G72" i="12"/>
  <c r="G89" i="12" s="1"/>
  <c r="I70" i="12"/>
  <c r="I87" i="12" s="1"/>
  <c r="E69" i="12"/>
  <c r="E86" i="12" s="1"/>
  <c r="K67" i="12"/>
  <c r="K84" i="12" s="1"/>
  <c r="G66" i="12"/>
  <c r="G83" i="12" s="1"/>
  <c r="I63" i="12"/>
  <c r="I80" i="12" s="1"/>
  <c r="E62" i="12"/>
  <c r="E79" i="12" s="1"/>
  <c r="K59" i="12"/>
  <c r="K76" i="12" s="1"/>
  <c r="K60" i="13"/>
  <c r="K77" i="13" s="1"/>
  <c r="F63" i="13"/>
  <c r="F80" i="13" s="1"/>
  <c r="I64" i="13"/>
  <c r="I81" i="13" s="1"/>
  <c r="L65" i="13"/>
  <c r="L82" i="13" s="1"/>
  <c r="D67" i="13"/>
  <c r="D84" i="13" s="1"/>
  <c r="G68" i="13"/>
  <c r="G85" i="13" s="1"/>
  <c r="J69" i="13"/>
  <c r="J86" i="13" s="1"/>
  <c r="H72" i="13"/>
  <c r="H89" i="13" s="1"/>
  <c r="C67" i="24"/>
  <c r="C84" i="24" s="1"/>
  <c r="U70" i="24"/>
  <c r="U87" i="24" s="1"/>
  <c r="G70" i="24"/>
  <c r="G87" i="24" s="1"/>
  <c r="S68" i="24"/>
  <c r="S85" i="24" s="1"/>
  <c r="D68" i="24"/>
  <c r="D85" i="24" s="1"/>
  <c r="E68" i="24"/>
  <c r="E85" i="24" s="1"/>
  <c r="K67" i="24"/>
  <c r="K84" i="24" s="1"/>
  <c r="Q66" i="24"/>
  <c r="Q83" i="24" s="1"/>
  <c r="V65" i="24"/>
  <c r="V82" i="24" s="1"/>
  <c r="I65" i="24"/>
  <c r="I82" i="24" s="1"/>
  <c r="O64" i="24"/>
  <c r="O81" i="24" s="1"/>
  <c r="U63" i="24"/>
  <c r="U80" i="24" s="1"/>
  <c r="G63" i="24"/>
  <c r="G80" i="24" s="1"/>
  <c r="M62" i="24"/>
  <c r="M79" i="24" s="1"/>
  <c r="S61" i="24"/>
  <c r="S78" i="24" s="1"/>
  <c r="D61" i="24"/>
  <c r="D78" i="24" s="1"/>
  <c r="E61" i="24"/>
  <c r="E78" i="24" s="1"/>
  <c r="K60" i="24"/>
  <c r="K77" i="24" s="1"/>
  <c r="K59" i="24"/>
  <c r="K76" i="24" s="1"/>
  <c r="K60" i="26"/>
  <c r="K77" i="26" s="1"/>
  <c r="K59" i="26"/>
  <c r="K76" i="26" s="1"/>
  <c r="D61" i="26"/>
  <c r="D78" i="26" s="1"/>
  <c r="C61" i="26"/>
  <c r="C78" i="26" s="1"/>
  <c r="R61" i="26"/>
  <c r="R78" i="26" s="1"/>
  <c r="K62" i="26"/>
  <c r="K79" i="26" s="1"/>
  <c r="D63" i="26"/>
  <c r="D80" i="26" s="1"/>
  <c r="C63" i="26"/>
  <c r="C80" i="26" s="1"/>
  <c r="R63" i="26"/>
  <c r="R80" i="26" s="1"/>
  <c r="K64" i="26"/>
  <c r="K81" i="26" s="1"/>
  <c r="D65" i="26"/>
  <c r="D82" i="26" s="1"/>
  <c r="C65" i="26"/>
  <c r="C82" i="26" s="1"/>
  <c r="K66" i="26"/>
  <c r="K83" i="26" s="1"/>
  <c r="D67" i="26"/>
  <c r="D84" i="26" s="1"/>
  <c r="C67" i="26"/>
  <c r="C84" i="26" s="1"/>
  <c r="R67" i="26"/>
  <c r="R84" i="26" s="1"/>
  <c r="K68" i="26"/>
  <c r="K85" i="26" s="1"/>
  <c r="D69" i="26"/>
  <c r="D86" i="26" s="1"/>
  <c r="C69" i="26"/>
  <c r="C86" i="26" s="1"/>
  <c r="R69" i="26"/>
  <c r="R86" i="26" s="1"/>
  <c r="D71" i="26"/>
  <c r="D88" i="26" s="1"/>
  <c r="R71" i="26"/>
  <c r="R88" i="26" s="1"/>
  <c r="C72" i="26"/>
  <c r="C89" i="26" s="1"/>
  <c r="D72" i="26"/>
  <c r="D89" i="26" s="1"/>
  <c r="Q72" i="26"/>
  <c r="Q89" i="26" s="1"/>
  <c r="R72" i="26"/>
  <c r="R89" i="26" s="1"/>
  <c r="I70" i="25"/>
  <c r="I87" i="25" s="1"/>
  <c r="K67" i="25"/>
  <c r="K84" i="25" s="1"/>
  <c r="G65" i="25"/>
  <c r="G82" i="25" s="1"/>
  <c r="I63" i="25"/>
  <c r="I80" i="25" s="1"/>
  <c r="E62" i="25"/>
  <c r="E79" i="25" s="1"/>
  <c r="D60" i="25"/>
  <c r="D77" i="25" s="1"/>
  <c r="K59" i="25"/>
  <c r="K76" i="25" s="1"/>
  <c r="K60" i="27"/>
  <c r="K77" i="27" s="1"/>
  <c r="K59" i="27"/>
  <c r="K76" i="27" s="1"/>
  <c r="F63" i="27"/>
  <c r="F80" i="27" s="1"/>
  <c r="I64" i="27"/>
  <c r="I81" i="27" s="1"/>
  <c r="L65" i="27"/>
  <c r="L82" i="27" s="1"/>
  <c r="C67" i="27"/>
  <c r="C84" i="27" s="1"/>
  <c r="D67" i="27"/>
  <c r="D84" i="27" s="1"/>
  <c r="G68" i="27"/>
  <c r="G85" i="27" s="1"/>
  <c r="J69" i="27"/>
  <c r="J86" i="27" s="1"/>
  <c r="L86" i="27"/>
  <c r="L70" i="27"/>
  <c r="L87" i="27" s="1"/>
  <c r="G72" i="27"/>
  <c r="G89" i="27" s="1"/>
  <c r="H72" i="27"/>
  <c r="H89" i="27" s="1"/>
  <c r="C51" i="28"/>
  <c r="C64" i="28" s="1"/>
  <c r="D51" i="28"/>
  <c r="D64" i="28" s="1"/>
  <c r="Q54" i="28"/>
  <c r="Q67" i="28" s="1"/>
  <c r="I53" i="28"/>
  <c r="I66" i="28" s="1"/>
  <c r="O52" i="28"/>
  <c r="O65" i="28" s="1"/>
  <c r="U51" i="28"/>
  <c r="U64" i="28" s="1"/>
  <c r="G51" i="28"/>
  <c r="G64" i="28" s="1"/>
  <c r="M50" i="28"/>
  <c r="M63" i="28" s="1"/>
  <c r="S49" i="28"/>
  <c r="S62" i="28" s="1"/>
  <c r="R48" i="28"/>
  <c r="R61" i="28" s="1"/>
  <c r="E49" i="28"/>
  <c r="E62" i="28" s="1"/>
  <c r="K47" i="28"/>
  <c r="K60" i="28" s="1"/>
  <c r="K48" i="28"/>
  <c r="K61" i="28" s="1"/>
  <c r="K47" i="30"/>
  <c r="K60" i="30" s="1"/>
  <c r="K48" i="30"/>
  <c r="K61" i="30" s="1"/>
  <c r="C49" i="30"/>
  <c r="C62" i="30" s="1"/>
  <c r="D49" i="30"/>
  <c r="D62" i="30" s="1"/>
  <c r="R49" i="30"/>
  <c r="R62" i="30" s="1"/>
  <c r="K50" i="30"/>
  <c r="K63" i="30" s="1"/>
  <c r="D51" i="30"/>
  <c r="D64" i="30" s="1"/>
  <c r="C51" i="30"/>
  <c r="C64" i="30" s="1"/>
  <c r="R51" i="30"/>
  <c r="R64" i="30" s="1"/>
  <c r="C53" i="30"/>
  <c r="C66" i="30" s="1"/>
  <c r="D53" i="30"/>
  <c r="D66" i="30" s="1"/>
  <c r="R53" i="30"/>
  <c r="R66" i="30" s="1"/>
  <c r="D55" i="30"/>
  <c r="D68" i="30" s="1"/>
  <c r="C55" i="30"/>
  <c r="C68" i="30" s="1"/>
  <c r="R55" i="30"/>
  <c r="R68" i="30" s="1"/>
  <c r="D56" i="30"/>
  <c r="D69" i="30" s="1"/>
  <c r="C56" i="30"/>
  <c r="C69" i="30" s="1"/>
  <c r="C51" i="29"/>
  <c r="C64" i="29" s="1"/>
  <c r="D51" i="29"/>
  <c r="D64" i="29" s="1"/>
  <c r="I55" i="29"/>
  <c r="I68" i="29" s="1"/>
  <c r="E54" i="29"/>
  <c r="E67" i="29" s="1"/>
  <c r="K52" i="29"/>
  <c r="K65" i="29" s="1"/>
  <c r="J52" i="29"/>
  <c r="J65" i="29" s="1"/>
  <c r="G51" i="29"/>
  <c r="G64" i="29" s="1"/>
  <c r="I48" i="29"/>
  <c r="I61" i="29" s="1"/>
  <c r="I47" i="29"/>
  <c r="I60" i="29" s="1"/>
  <c r="E50" i="31"/>
  <c r="E63" i="31" s="1"/>
  <c r="H51" i="31"/>
  <c r="H64" i="31" s="1"/>
  <c r="K52" i="31"/>
  <c r="K65" i="31" s="1"/>
  <c r="L56" i="31"/>
  <c r="L69" i="31" s="1"/>
  <c r="C63" i="22"/>
  <c r="C80" i="22" s="1"/>
  <c r="D63" i="22"/>
  <c r="D80" i="22" s="1"/>
  <c r="I71" i="22"/>
  <c r="I88" i="22" s="1"/>
  <c r="E70" i="22"/>
  <c r="E87" i="22" s="1"/>
  <c r="K68" i="22"/>
  <c r="K85" i="22" s="1"/>
  <c r="G67" i="22"/>
  <c r="G84" i="22" s="1"/>
  <c r="I64" i="22"/>
  <c r="I81" i="22" s="1"/>
  <c r="E63" i="22"/>
  <c r="E80" i="22" s="1"/>
  <c r="K61" i="22"/>
  <c r="K78" i="22" s="1"/>
  <c r="G59" i="22"/>
  <c r="G76" i="22" s="1"/>
  <c r="G60" i="22"/>
  <c r="G77" i="22" s="1"/>
  <c r="D61" i="23"/>
  <c r="D78" i="23" s="1"/>
  <c r="C61" i="23"/>
  <c r="C78" i="23" s="1"/>
  <c r="G62" i="23"/>
  <c r="G79" i="23" s="1"/>
  <c r="J63" i="23"/>
  <c r="J80" i="23" s="1"/>
  <c r="E66" i="23"/>
  <c r="E83" i="23" s="1"/>
  <c r="H67" i="23"/>
  <c r="H84" i="23" s="1"/>
  <c r="K68" i="23"/>
  <c r="K85" i="23" s="1"/>
  <c r="F71" i="23"/>
  <c r="F88" i="23" s="1"/>
  <c r="E46" i="34"/>
  <c r="E57" i="34" s="1"/>
  <c r="F45" i="34"/>
  <c r="F56" i="34" s="1"/>
  <c r="G44" i="34"/>
  <c r="G55" i="34" s="1"/>
  <c r="H43" i="34"/>
  <c r="H54" i="34" s="1"/>
  <c r="I42" i="34"/>
  <c r="I53" i="34" s="1"/>
  <c r="I41" i="34"/>
  <c r="I52" i="34" s="1"/>
  <c r="M42" i="36"/>
  <c r="M53" i="36" s="1"/>
  <c r="M41" i="36"/>
  <c r="M52" i="36" s="1"/>
  <c r="K43" i="36"/>
  <c r="K54" i="36" s="1"/>
  <c r="I44" i="36"/>
  <c r="I55" i="36" s="1"/>
  <c r="G45" i="36"/>
  <c r="G56" i="36" s="1"/>
  <c r="E46" i="36"/>
  <c r="E57" i="36" s="1"/>
  <c r="D43" i="35"/>
  <c r="D54" i="35" s="1"/>
  <c r="G46" i="35"/>
  <c r="G57" i="35" s="1"/>
  <c r="L43" i="35"/>
  <c r="L54" i="35" s="1"/>
  <c r="I41" i="35"/>
  <c r="I52" i="35" s="1"/>
  <c r="I42" i="35"/>
  <c r="I53" i="35" s="1"/>
  <c r="K47" i="37"/>
  <c r="K58" i="37" s="1"/>
  <c r="I46" i="37"/>
  <c r="I57" i="37" s="1"/>
  <c r="G45" i="37"/>
  <c r="G56" i="37" s="1"/>
  <c r="P43" i="38"/>
  <c r="P54" i="38" s="1"/>
  <c r="Q41" i="38"/>
  <c r="Q52" i="38" s="1"/>
  <c r="Q42" i="38"/>
  <c r="Q53" i="38" s="1"/>
  <c r="D41" i="40"/>
  <c r="D52" i="40" s="1"/>
  <c r="E42" i="40"/>
  <c r="E53" i="40" s="1"/>
  <c r="E41" i="40"/>
  <c r="E52" i="40" s="1"/>
  <c r="R42" i="40"/>
  <c r="R53" i="40" s="1"/>
  <c r="R41" i="40"/>
  <c r="R52" i="40" s="1"/>
  <c r="Q43" i="40"/>
  <c r="Q54" i="40" s="1"/>
  <c r="O44" i="40"/>
  <c r="O55" i="40" s="1"/>
  <c r="L52" i="32"/>
  <c r="L64" i="32" s="1"/>
  <c r="H51" i="32"/>
  <c r="H63" i="32" s="1"/>
  <c r="F50" i="32"/>
  <c r="F62" i="32" s="1"/>
  <c r="N47" i="32"/>
  <c r="N59" i="32" s="1"/>
  <c r="L46" i="32"/>
  <c r="L58" i="32" s="1"/>
  <c r="J44" i="32"/>
  <c r="J56" i="32" s="1"/>
  <c r="J45" i="32"/>
  <c r="J57" i="32" s="1"/>
  <c r="L45" i="33"/>
  <c r="L57" i="33" s="1"/>
  <c r="L44" i="33"/>
  <c r="L56" i="33" s="1"/>
  <c r="M46" i="33"/>
  <c r="M58" i="33" s="1"/>
  <c r="N47" i="33"/>
  <c r="N59" i="33" s="1"/>
  <c r="O49" i="33"/>
  <c r="O61" i="33" s="1"/>
  <c r="E52" i="33"/>
  <c r="E64" i="33" s="1"/>
  <c r="F52" i="33"/>
  <c r="F64" i="33" s="1"/>
  <c r="D59" i="7"/>
  <c r="D74" i="7" s="1"/>
  <c r="C59" i="7"/>
  <c r="C74" i="7" s="1"/>
  <c r="N33" i="8"/>
  <c r="N41" i="8" s="1"/>
  <c r="H33" i="10"/>
  <c r="H41" i="10" s="1"/>
  <c r="D36" i="9"/>
  <c r="D45" i="9" s="1"/>
  <c r="C36" i="9"/>
  <c r="C45" i="9" s="1"/>
  <c r="D35" i="9"/>
  <c r="D44" i="9" s="1"/>
  <c r="H37" i="9"/>
  <c r="H46" i="9" s="1"/>
  <c r="F35" i="11"/>
  <c r="F44" i="11" s="1"/>
  <c r="F36" i="11"/>
  <c r="F45" i="11" s="1"/>
  <c r="J37" i="11"/>
  <c r="J46" i="11" s="1"/>
  <c r="J63" i="2"/>
  <c r="J78" i="2" s="1"/>
  <c r="K61" i="2"/>
  <c r="K76" i="2" s="1"/>
  <c r="F60" i="2"/>
  <c r="F75" i="2" s="1"/>
  <c r="H58" i="2"/>
  <c r="H73" i="2" s="1"/>
  <c r="K53" i="2"/>
  <c r="K68" i="2" s="1"/>
  <c r="K54" i="2"/>
  <c r="K69" i="2" s="1"/>
  <c r="J54" i="3"/>
  <c r="J69" i="3" s="1"/>
  <c r="J53" i="3"/>
  <c r="J68" i="3" s="1"/>
  <c r="E56" i="3"/>
  <c r="E71" i="3" s="1"/>
  <c r="J57" i="3"/>
  <c r="J72" i="3" s="1"/>
  <c r="F59" i="3"/>
  <c r="F74" i="3" s="1"/>
  <c r="G62" i="3"/>
  <c r="G77" i="3" s="1"/>
  <c r="K63" i="3"/>
  <c r="K78" i="3" s="1"/>
  <c r="H64" i="3"/>
  <c r="H79" i="3" s="1"/>
  <c r="L61" i="14"/>
  <c r="L77" i="14" s="1"/>
  <c r="E61" i="14"/>
  <c r="E77" i="14" s="1"/>
  <c r="K60" i="14"/>
  <c r="K76" i="14" s="1"/>
  <c r="Q58" i="14"/>
  <c r="Q74" i="14" s="1"/>
  <c r="O57" i="14"/>
  <c r="O73" i="14" s="1"/>
  <c r="H56" i="16"/>
  <c r="H72" i="16" s="1"/>
  <c r="V57" i="16"/>
  <c r="V73" i="16" s="1"/>
  <c r="O58" i="16"/>
  <c r="O74" i="16" s="1"/>
  <c r="H59" i="16"/>
  <c r="H75" i="16" s="1"/>
  <c r="V59" i="16"/>
  <c r="V75" i="16" s="1"/>
  <c r="O60" i="16"/>
  <c r="O76" i="16" s="1"/>
  <c r="H61" i="16"/>
  <c r="H77" i="16" s="1"/>
  <c r="V61" i="16"/>
  <c r="V77" i="16" s="1"/>
  <c r="O62" i="16"/>
  <c r="O78" i="16" s="1"/>
  <c r="H63" i="16"/>
  <c r="H79" i="16" s="1"/>
  <c r="V63" i="16"/>
  <c r="V79" i="16" s="1"/>
  <c r="O64" i="16"/>
  <c r="O80" i="16" s="1"/>
  <c r="H65" i="16"/>
  <c r="H81" i="16" s="1"/>
  <c r="V65" i="16"/>
  <c r="V81" i="16" s="1"/>
  <c r="H67" i="16"/>
  <c r="H83" i="16" s="1"/>
  <c r="V67" i="16"/>
  <c r="V83" i="16" s="1"/>
  <c r="C63" i="15"/>
  <c r="C80" i="15" s="1"/>
  <c r="I64" i="15"/>
  <c r="I81" i="15" s="1"/>
  <c r="E63" i="15"/>
  <c r="E80" i="15" s="1"/>
  <c r="G60" i="15"/>
  <c r="G77" i="15" s="1"/>
  <c r="C61" i="17"/>
  <c r="C78" i="17" s="1"/>
  <c r="G62" i="17"/>
  <c r="G79" i="17" s="1"/>
  <c r="J63" i="17"/>
  <c r="J80" i="17" s="1"/>
  <c r="E66" i="17"/>
  <c r="E83" i="17" s="1"/>
  <c r="H67" i="17"/>
  <c r="H84" i="17" s="1"/>
  <c r="K68" i="17"/>
  <c r="K85" i="17" s="1"/>
  <c r="F57" i="18"/>
  <c r="F71" i="18" s="1"/>
  <c r="R55" i="18"/>
  <c r="R69" i="18" s="1"/>
  <c r="W54" i="18"/>
  <c r="W68" i="18" s="1"/>
  <c r="J54" i="18"/>
  <c r="J68" i="18" s="1"/>
  <c r="V52" i="18"/>
  <c r="V66" i="18" s="1"/>
  <c r="H52" i="18"/>
  <c r="H66" i="18" s="1"/>
  <c r="N50" i="18"/>
  <c r="N64" i="18" s="1"/>
  <c r="N51" i="18"/>
  <c r="N65" i="18" s="1"/>
  <c r="I72" i="13"/>
  <c r="I89" i="13" s="1"/>
  <c r="J67" i="24"/>
  <c r="J84" i="24" s="1"/>
  <c r="N64" i="24"/>
  <c r="N81" i="24" s="1"/>
  <c r="L62" i="24"/>
  <c r="L79" i="24" s="1"/>
  <c r="L60" i="26"/>
  <c r="L77" i="26" s="1"/>
  <c r="L62" i="26"/>
  <c r="L79" i="26" s="1"/>
  <c r="E63" i="26"/>
  <c r="E80" i="26" s="1"/>
  <c r="E69" i="26"/>
  <c r="E86" i="26" s="1"/>
  <c r="S72" i="26"/>
  <c r="S89" i="26" s="1"/>
  <c r="H63" i="25"/>
  <c r="H80" i="25" s="1"/>
  <c r="J66" i="24"/>
  <c r="J83" i="24" s="1"/>
  <c r="J66" i="25"/>
  <c r="J83" i="25" s="1"/>
  <c r="F50" i="28"/>
  <c r="F63" i="28" s="1"/>
  <c r="L68" i="17"/>
  <c r="L85" i="17" s="1"/>
  <c r="E56" i="18"/>
  <c r="E70" i="18" s="1"/>
  <c r="Q55" i="18"/>
  <c r="Q69" i="18" s="1"/>
  <c r="H54" i="18"/>
  <c r="H68" i="18" s="1"/>
  <c r="U52" i="18"/>
  <c r="U66" i="18" s="1"/>
  <c r="G52" i="18"/>
  <c r="G66" i="18" s="1"/>
  <c r="L51" i="18"/>
  <c r="L65" i="18" s="1"/>
  <c r="C36" i="20"/>
  <c r="C51" i="20" s="1"/>
  <c r="C65" i="20" s="1"/>
  <c r="W50" i="20"/>
  <c r="W64" i="20" s="1"/>
  <c r="J53" i="20"/>
  <c r="J67" i="20" s="1"/>
  <c r="J57" i="19"/>
  <c r="J71" i="19" s="1"/>
  <c r="L54" i="19"/>
  <c r="L68" i="19" s="1"/>
  <c r="H50" i="21"/>
  <c r="H64" i="21" s="1"/>
  <c r="L57" i="21"/>
  <c r="L71" i="21" s="1"/>
  <c r="J60" i="21"/>
  <c r="J74" i="21" s="1"/>
  <c r="D65" i="12"/>
  <c r="D82" i="12" s="1"/>
  <c r="E62" i="13"/>
  <c r="E79" i="13" s="1"/>
  <c r="H63" i="13"/>
  <c r="H80" i="13" s="1"/>
  <c r="K64" i="13"/>
  <c r="K81" i="13" s="1"/>
  <c r="F67" i="13"/>
  <c r="F84" i="13" s="1"/>
  <c r="S70" i="24"/>
  <c r="S87" i="24" s="1"/>
  <c r="D70" i="24"/>
  <c r="D87" i="24" s="1"/>
  <c r="E70" i="24"/>
  <c r="E87" i="24" s="1"/>
  <c r="Q68" i="24"/>
  <c r="Q85" i="24" s="1"/>
  <c r="I67" i="24"/>
  <c r="I84" i="24" s="1"/>
  <c r="O66" i="24"/>
  <c r="O83" i="24" s="1"/>
  <c r="U65" i="24"/>
  <c r="U82" i="24" s="1"/>
  <c r="G65" i="24"/>
  <c r="G82" i="24" s="1"/>
  <c r="M64" i="24"/>
  <c r="M81" i="24" s="1"/>
  <c r="S63" i="24"/>
  <c r="S80" i="24" s="1"/>
  <c r="D63" i="24"/>
  <c r="D80" i="24" s="1"/>
  <c r="E63" i="24"/>
  <c r="E80" i="24" s="1"/>
  <c r="K62" i="24"/>
  <c r="K79" i="24" s="1"/>
  <c r="Q61" i="24"/>
  <c r="Q78" i="24" s="1"/>
  <c r="V59" i="24"/>
  <c r="V76" i="24" s="1"/>
  <c r="V60" i="24"/>
  <c r="V77" i="24" s="1"/>
  <c r="I59" i="24"/>
  <c r="I76" i="24" s="1"/>
  <c r="I60" i="24"/>
  <c r="I77" i="24" s="1"/>
  <c r="M60" i="26"/>
  <c r="M77" i="26" s="1"/>
  <c r="M59" i="26"/>
  <c r="M76" i="26" s="1"/>
  <c r="F61" i="26"/>
  <c r="F78" i="26" s="1"/>
  <c r="F60" i="26"/>
  <c r="F77" i="26" s="1"/>
  <c r="E60" i="26"/>
  <c r="E77" i="26" s="1"/>
  <c r="T69" i="26"/>
  <c r="T86" i="26" s="1"/>
  <c r="S68" i="26"/>
  <c r="S85" i="26" s="1"/>
  <c r="D65" i="25"/>
  <c r="D82" i="25" s="1"/>
  <c r="C65" i="25"/>
  <c r="C82" i="25" s="1"/>
  <c r="E62" i="27"/>
  <c r="E79" i="27" s="1"/>
  <c r="H63" i="27"/>
  <c r="H80" i="27" s="1"/>
  <c r="K64" i="27"/>
  <c r="K81" i="27" s="1"/>
  <c r="F67" i="27"/>
  <c r="F84" i="27" s="1"/>
  <c r="F65" i="27"/>
  <c r="F82" i="27" s="1"/>
  <c r="I68" i="27"/>
  <c r="I85" i="27" s="1"/>
  <c r="C49" i="28"/>
  <c r="C62" i="28" s="1"/>
  <c r="D49" i="28"/>
  <c r="D62" i="28" s="1"/>
  <c r="O54" i="28"/>
  <c r="O67" i="28" s="1"/>
  <c r="U53" i="28"/>
  <c r="U66" i="28" s="1"/>
  <c r="G53" i="28"/>
  <c r="G66" i="28" s="1"/>
  <c r="M52" i="28"/>
  <c r="M65" i="28" s="1"/>
  <c r="S51" i="28"/>
  <c r="S64" i="28" s="1"/>
  <c r="E51" i="28"/>
  <c r="E64" i="28" s="1"/>
  <c r="K50" i="28"/>
  <c r="K63" i="28" s="1"/>
  <c r="Q49" i="28"/>
  <c r="Q62" i="28" s="1"/>
  <c r="I47" i="28"/>
  <c r="I60" i="28" s="1"/>
  <c r="I48" i="28"/>
  <c r="I61" i="28" s="1"/>
  <c r="M48" i="30"/>
  <c r="M61" i="30" s="1"/>
  <c r="M47" i="30"/>
  <c r="M60" i="30" s="1"/>
  <c r="C49" i="29"/>
  <c r="C62" i="29" s="1"/>
  <c r="D49" i="29"/>
  <c r="D62" i="29" s="1"/>
  <c r="G48" i="29"/>
  <c r="G61" i="29" s="1"/>
  <c r="G47" i="29"/>
  <c r="G60" i="29" s="1"/>
  <c r="D49" i="31"/>
  <c r="D62" i="31" s="1"/>
  <c r="C49" i="31"/>
  <c r="C62" i="31" s="1"/>
  <c r="G50" i="31"/>
  <c r="G63" i="31" s="1"/>
  <c r="J51" i="31"/>
  <c r="J64" i="31" s="1"/>
  <c r="E54" i="31"/>
  <c r="E67" i="31" s="1"/>
  <c r="H55" i="31"/>
  <c r="H68" i="31" s="1"/>
  <c r="D61" i="22"/>
  <c r="D78" i="22" s="1"/>
  <c r="C61" i="22"/>
  <c r="C78" i="22" s="1"/>
  <c r="E60" i="22"/>
  <c r="E77" i="22" s="1"/>
  <c r="E59" i="22"/>
  <c r="E76" i="22" s="1"/>
  <c r="F61" i="23"/>
  <c r="F78" i="23" s="1"/>
  <c r="I62" i="23"/>
  <c r="I79" i="23" s="1"/>
  <c r="L63" i="23"/>
  <c r="L80" i="23" s="1"/>
  <c r="D65" i="23"/>
  <c r="D82" i="23" s="1"/>
  <c r="C65" i="23"/>
  <c r="C82" i="23" s="1"/>
  <c r="G66" i="23"/>
  <c r="G83" i="23" s="1"/>
  <c r="J67" i="23"/>
  <c r="J84" i="23" s="1"/>
  <c r="E70" i="23"/>
  <c r="E87" i="23" s="1"/>
  <c r="H71" i="23"/>
  <c r="H88" i="23" s="1"/>
  <c r="E44" i="34"/>
  <c r="E55" i="34" s="1"/>
  <c r="F43" i="34"/>
  <c r="F54" i="34" s="1"/>
  <c r="G42" i="34"/>
  <c r="G53" i="34" s="1"/>
  <c r="G41" i="34"/>
  <c r="G52" i="34" s="1"/>
  <c r="O42" i="36"/>
  <c r="O53" i="36" s="1"/>
  <c r="O41" i="36"/>
  <c r="O52" i="36" s="1"/>
  <c r="G41" i="35"/>
  <c r="G52" i="35" s="1"/>
  <c r="G42" i="35"/>
  <c r="G53" i="35" s="1"/>
  <c r="I47" i="37"/>
  <c r="I58" i="37" s="1"/>
  <c r="M42" i="37"/>
  <c r="M53" i="37" s="1"/>
  <c r="M41" i="37"/>
  <c r="M52" i="37" s="1"/>
  <c r="J47" i="38"/>
  <c r="J58" i="38" s="1"/>
  <c r="O41" i="38"/>
  <c r="O52" i="38" s="1"/>
  <c r="O42" i="38"/>
  <c r="O53" i="38" s="1"/>
  <c r="G42" i="40"/>
  <c r="G53" i="40" s="1"/>
  <c r="G41" i="40"/>
  <c r="G52" i="40" s="1"/>
  <c r="D42" i="40"/>
  <c r="D53" i="40" s="1"/>
  <c r="E43" i="40"/>
  <c r="E54" i="40" s="1"/>
  <c r="J52" i="32"/>
  <c r="J64" i="32" s="1"/>
  <c r="F51" i="32"/>
  <c r="F63" i="32" s="1"/>
  <c r="N48" i="32"/>
  <c r="N60" i="32" s="1"/>
  <c r="L47" i="32"/>
  <c r="L59" i="32" s="1"/>
  <c r="J46" i="32"/>
  <c r="J58" i="32" s="1"/>
  <c r="H44" i="32"/>
  <c r="H56" i="32" s="1"/>
  <c r="H45" i="32"/>
  <c r="H57" i="32" s="1"/>
  <c r="N45" i="33"/>
  <c r="N57" i="33" s="1"/>
  <c r="N44" i="33"/>
  <c r="N56" i="33" s="1"/>
  <c r="O47" i="33"/>
  <c r="O59" i="33" s="1"/>
  <c r="C49" i="33"/>
  <c r="C61" i="33" s="1"/>
  <c r="D49" i="33"/>
  <c r="D61" i="33" s="1"/>
  <c r="E50" i="33"/>
  <c r="E62" i="33" s="1"/>
  <c r="F51" i="33"/>
  <c r="F63" i="33" s="1"/>
  <c r="F53" i="2"/>
  <c r="F68" i="2" s="1"/>
  <c r="R54" i="30"/>
  <c r="R67" i="30" s="1"/>
  <c r="W56" i="18"/>
  <c r="W70" i="18" s="1"/>
  <c r="V54" i="18"/>
  <c r="V68" i="18" s="1"/>
  <c r="N53" i="18"/>
  <c r="N67" i="18" s="1"/>
  <c r="F52" i="18"/>
  <c r="F66" i="18" s="1"/>
  <c r="R52" i="20"/>
  <c r="R66" i="20" s="1"/>
  <c r="D51" i="19"/>
  <c r="D65" i="19" s="1"/>
  <c r="I57" i="19"/>
  <c r="I71" i="19" s="1"/>
  <c r="K54" i="19"/>
  <c r="K68" i="19" s="1"/>
  <c r="G53" i="19"/>
  <c r="G67" i="19" s="1"/>
  <c r="I51" i="21"/>
  <c r="I65" i="21" s="1"/>
  <c r="D54" i="21"/>
  <c r="D68" i="21" s="1"/>
  <c r="G55" i="21"/>
  <c r="G69" i="21" s="1"/>
  <c r="D64" i="12"/>
  <c r="D81" i="12" s="1"/>
  <c r="I64" i="12"/>
  <c r="I81" i="12" s="1"/>
  <c r="D62" i="13"/>
  <c r="D79" i="13" s="1"/>
  <c r="I63" i="13"/>
  <c r="I80" i="13" s="1"/>
  <c r="L64" i="13"/>
  <c r="L81" i="13" s="1"/>
  <c r="G67" i="13"/>
  <c r="G84" i="13" s="1"/>
  <c r="J68" i="13"/>
  <c r="J85" i="13" s="1"/>
  <c r="G71" i="13"/>
  <c r="G88" i="13" s="1"/>
  <c r="C64" i="24"/>
  <c r="C81" i="24" s="1"/>
  <c r="R70" i="24"/>
  <c r="R87" i="24" s="1"/>
  <c r="J69" i="24"/>
  <c r="J86" i="24" s="1"/>
  <c r="P68" i="24"/>
  <c r="P85" i="24" s="1"/>
  <c r="H67" i="24"/>
  <c r="H84" i="24" s="1"/>
  <c r="T65" i="24"/>
  <c r="T82" i="24" s="1"/>
  <c r="F65" i="24"/>
  <c r="F82" i="24" s="1"/>
  <c r="L64" i="24"/>
  <c r="L81" i="24" s="1"/>
  <c r="W62" i="24"/>
  <c r="W79" i="24" s="1"/>
  <c r="W61" i="24"/>
  <c r="W78" i="24" s="1"/>
  <c r="J62" i="24"/>
  <c r="J79" i="24" s="1"/>
  <c r="P61" i="24"/>
  <c r="P78" i="24" s="1"/>
  <c r="H60" i="24"/>
  <c r="H77" i="24" s="1"/>
  <c r="H59" i="24"/>
  <c r="H76" i="24" s="1"/>
  <c r="N60" i="26"/>
  <c r="N77" i="26" s="1"/>
  <c r="N59" i="26"/>
  <c r="N76" i="26" s="1"/>
  <c r="G61" i="26"/>
  <c r="G78" i="26" s="1"/>
  <c r="U61" i="26"/>
  <c r="U78" i="26" s="1"/>
  <c r="N62" i="26"/>
  <c r="N79" i="26" s="1"/>
  <c r="G63" i="26"/>
  <c r="G80" i="26" s="1"/>
  <c r="N64" i="26"/>
  <c r="N81" i="26" s="1"/>
  <c r="G65" i="26"/>
  <c r="G82" i="26" s="1"/>
  <c r="U65" i="26"/>
  <c r="U82" i="26" s="1"/>
  <c r="N66" i="26"/>
  <c r="N83" i="26" s="1"/>
  <c r="G67" i="26"/>
  <c r="G84" i="26" s="1"/>
  <c r="U67" i="26"/>
  <c r="U84" i="26" s="1"/>
  <c r="G69" i="26"/>
  <c r="G86" i="26" s="1"/>
  <c r="U69" i="26"/>
  <c r="U86" i="26" s="1"/>
  <c r="G71" i="26"/>
  <c r="G88" i="26" s="1"/>
  <c r="U71" i="26"/>
  <c r="U88" i="26" s="1"/>
  <c r="D64" i="25"/>
  <c r="D81" i="25" s="1"/>
  <c r="C64" i="25"/>
  <c r="C81" i="25" s="1"/>
  <c r="J71" i="25"/>
  <c r="J88" i="25" s="1"/>
  <c r="L68" i="25"/>
  <c r="L85" i="25" s="1"/>
  <c r="H67" i="25"/>
  <c r="H84" i="25" s="1"/>
  <c r="J64" i="25"/>
  <c r="J81" i="25" s="1"/>
  <c r="F63" i="25"/>
  <c r="F80" i="25" s="1"/>
  <c r="L61" i="25"/>
  <c r="L78" i="25" s="1"/>
  <c r="H59" i="25"/>
  <c r="H76" i="25" s="1"/>
  <c r="H60" i="25"/>
  <c r="H77" i="25" s="1"/>
  <c r="M60" i="27"/>
  <c r="M77" i="27" s="1"/>
  <c r="M59" i="27"/>
  <c r="M76" i="27" s="1"/>
  <c r="F62" i="27"/>
  <c r="F79" i="27" s="1"/>
  <c r="I63" i="27"/>
  <c r="I80" i="27" s="1"/>
  <c r="L64" i="27"/>
  <c r="L81" i="27" s="1"/>
  <c r="D66" i="27"/>
  <c r="D83" i="27" s="1"/>
  <c r="C66" i="27"/>
  <c r="C83" i="27" s="1"/>
  <c r="D64" i="27"/>
  <c r="D81" i="27" s="1"/>
  <c r="G67" i="27"/>
  <c r="G84" i="27" s="1"/>
  <c r="J68" i="27"/>
  <c r="J85" i="27" s="1"/>
  <c r="H55" i="28"/>
  <c r="H68" i="28" s="1"/>
  <c r="T53" i="28"/>
  <c r="T66" i="28" s="1"/>
  <c r="F53" i="28"/>
  <c r="F66" i="28" s="1"/>
  <c r="L52" i="28"/>
  <c r="L65" i="28" s="1"/>
  <c r="J50" i="28"/>
  <c r="J63" i="28" s="1"/>
  <c r="P49" i="28"/>
  <c r="P62" i="28" s="1"/>
  <c r="V47" i="28"/>
  <c r="V60" i="28" s="1"/>
  <c r="V48" i="28"/>
  <c r="V61" i="28" s="1"/>
  <c r="H47" i="28"/>
  <c r="H60" i="28" s="1"/>
  <c r="H48" i="28"/>
  <c r="H61" i="28" s="1"/>
  <c r="N47" i="30"/>
  <c r="N60" i="30" s="1"/>
  <c r="N48" i="30"/>
  <c r="N61" i="30" s="1"/>
  <c r="G49" i="30"/>
  <c r="G62" i="30" s="1"/>
  <c r="U49" i="30"/>
  <c r="U62" i="30" s="1"/>
  <c r="N50" i="30"/>
  <c r="N63" i="30" s="1"/>
  <c r="G51" i="30"/>
  <c r="G64" i="30" s="1"/>
  <c r="U51" i="30"/>
  <c r="U64" i="30" s="1"/>
  <c r="G53" i="30"/>
  <c r="G66" i="30" s="1"/>
  <c r="U53" i="30"/>
  <c r="U66" i="30" s="1"/>
  <c r="G55" i="30"/>
  <c r="G68" i="30" s="1"/>
  <c r="U55" i="30"/>
  <c r="U68" i="30" s="1"/>
  <c r="F55" i="29"/>
  <c r="F68" i="29" s="1"/>
  <c r="L53" i="29"/>
  <c r="L66" i="29" s="1"/>
  <c r="H52" i="29"/>
  <c r="H65" i="29" s="1"/>
  <c r="J49" i="29"/>
  <c r="J62" i="29" s="1"/>
  <c r="F48" i="29"/>
  <c r="F61" i="29" s="1"/>
  <c r="F47" i="29"/>
  <c r="F60" i="29" s="1"/>
  <c r="E49" i="31"/>
  <c r="E62" i="31" s="1"/>
  <c r="H50" i="31"/>
  <c r="H63" i="31" s="1"/>
  <c r="K51" i="31"/>
  <c r="K64" i="31" s="1"/>
  <c r="M52" i="31"/>
  <c r="M65" i="31" s="1"/>
  <c r="F54" i="31"/>
  <c r="F67" i="31" s="1"/>
  <c r="I55" i="31"/>
  <c r="I68" i="31" s="1"/>
  <c r="D60" i="22"/>
  <c r="D77" i="22" s="1"/>
  <c r="C60" i="22"/>
  <c r="C77" i="22" s="1"/>
  <c r="C59" i="22"/>
  <c r="C76" i="22" s="1"/>
  <c r="D59" i="22"/>
  <c r="D76" i="22" s="1"/>
  <c r="F71" i="22"/>
  <c r="F88" i="22" s="1"/>
  <c r="L69" i="22"/>
  <c r="L86" i="22" s="1"/>
  <c r="H68" i="22"/>
  <c r="H85" i="22" s="1"/>
  <c r="J65" i="22"/>
  <c r="J82" i="22" s="1"/>
  <c r="F64" i="22"/>
  <c r="F81" i="22" s="1"/>
  <c r="L62" i="22"/>
  <c r="L79" i="22" s="1"/>
  <c r="H61" i="22"/>
  <c r="H78" i="22" s="1"/>
  <c r="C59" i="23"/>
  <c r="C76" i="23" s="1"/>
  <c r="D60" i="23"/>
  <c r="D77" i="23" s="1"/>
  <c r="C60" i="23"/>
  <c r="C77" i="23" s="1"/>
  <c r="D59" i="23"/>
  <c r="D76" i="23" s="1"/>
  <c r="G61" i="23"/>
  <c r="G78" i="23" s="1"/>
  <c r="J62" i="23"/>
  <c r="J79" i="23" s="1"/>
  <c r="E65" i="23"/>
  <c r="E82" i="23" s="1"/>
  <c r="H66" i="23"/>
  <c r="H83" i="23" s="1"/>
  <c r="K67" i="23"/>
  <c r="K84" i="23" s="1"/>
  <c r="M68" i="23"/>
  <c r="M85" i="23" s="1"/>
  <c r="F70" i="23"/>
  <c r="F87" i="23" s="1"/>
  <c r="I71" i="23"/>
  <c r="I88" i="23" s="1"/>
  <c r="D41" i="34"/>
  <c r="D52" i="34" s="1"/>
  <c r="C42" i="34"/>
  <c r="C53" i="34" s="1"/>
  <c r="C41" i="34"/>
  <c r="C52" i="34" s="1"/>
  <c r="D42" i="34"/>
  <c r="D53" i="34" s="1"/>
  <c r="P46" i="34"/>
  <c r="P57" i="34" s="1"/>
  <c r="E43" i="34"/>
  <c r="E54" i="34" s="1"/>
  <c r="F42" i="34"/>
  <c r="F53" i="34" s="1"/>
  <c r="F41" i="34"/>
  <c r="F52" i="34" s="1"/>
  <c r="P42" i="36"/>
  <c r="P53" i="36" s="1"/>
  <c r="P41" i="36"/>
  <c r="P52" i="36" s="1"/>
  <c r="L44" i="35"/>
  <c r="L55" i="35" s="1"/>
  <c r="I43" i="35"/>
  <c r="I54" i="35" s="1"/>
  <c r="F41" i="35"/>
  <c r="F52" i="35" s="1"/>
  <c r="F42" i="35"/>
  <c r="F53" i="35" s="1"/>
  <c r="L42" i="37"/>
  <c r="L53" i="37" s="1"/>
  <c r="L41" i="37"/>
  <c r="L52" i="37" s="1"/>
  <c r="I47" i="38"/>
  <c r="I58" i="38" s="1"/>
  <c r="J46" i="38"/>
  <c r="J57" i="38" s="1"/>
  <c r="K45" i="38"/>
  <c r="K56" i="38" s="1"/>
  <c r="L44" i="38"/>
  <c r="L55" i="38" s="1"/>
  <c r="M43" i="38"/>
  <c r="M54" i="38" s="1"/>
  <c r="N42" i="38"/>
  <c r="N53" i="38" s="1"/>
  <c r="N41" i="38"/>
  <c r="N52" i="38" s="1"/>
  <c r="H41" i="40"/>
  <c r="H52" i="40" s="1"/>
  <c r="H42" i="40"/>
  <c r="H53" i="40" s="1"/>
  <c r="I52" i="32"/>
  <c r="I64" i="32" s="1"/>
  <c r="E51" i="32"/>
  <c r="E63" i="32" s="1"/>
  <c r="M48" i="32"/>
  <c r="M60" i="32" s="1"/>
  <c r="C35" i="9"/>
  <c r="C44" i="9" s="1"/>
  <c r="E53" i="2"/>
  <c r="E68" i="2" s="1"/>
  <c r="I62" i="12"/>
  <c r="I79" i="12" s="1"/>
  <c r="G66" i="25"/>
  <c r="G83" i="25" s="1"/>
  <c r="R43" i="8"/>
  <c r="Q42" i="10"/>
  <c r="Q34" i="10"/>
  <c r="E37" i="9"/>
  <c r="E46" i="9" s="1"/>
  <c r="I35" i="11"/>
  <c r="I44" i="11" s="1"/>
  <c r="I36" i="11"/>
  <c r="I45" i="11" s="1"/>
  <c r="I39" i="11"/>
  <c r="I48" i="11" s="1"/>
  <c r="D61" i="2"/>
  <c r="D76" i="2" s="1"/>
  <c r="C61" i="2"/>
  <c r="C76" i="2" s="1"/>
  <c r="G63" i="2"/>
  <c r="G78" i="2" s="1"/>
  <c r="I61" i="2"/>
  <c r="I76" i="2" s="1"/>
  <c r="E58" i="2"/>
  <c r="E73" i="2" s="1"/>
  <c r="I54" i="2"/>
  <c r="I69" i="2" s="1"/>
  <c r="I53" i="2"/>
  <c r="I68" i="2" s="1"/>
  <c r="H56" i="3"/>
  <c r="H71" i="3" s="1"/>
  <c r="D58" i="3"/>
  <c r="D73" i="3" s="1"/>
  <c r="C58" i="3"/>
  <c r="C73" i="3" s="1"/>
  <c r="I59" i="3"/>
  <c r="I74" i="3" s="1"/>
  <c r="E61" i="3"/>
  <c r="E76" i="3" s="1"/>
  <c r="J62" i="3"/>
  <c r="J77" i="3" s="1"/>
  <c r="W62" i="14"/>
  <c r="W78" i="14" s="1"/>
  <c r="P61" i="14"/>
  <c r="P77" i="14" s="1"/>
  <c r="V60" i="14"/>
  <c r="V76" i="14" s="1"/>
  <c r="H60" i="14"/>
  <c r="H76" i="14" s="1"/>
  <c r="N59" i="14"/>
  <c r="N75" i="14" s="1"/>
  <c r="T58" i="14"/>
  <c r="T74" i="14" s="1"/>
  <c r="F58" i="14"/>
  <c r="F74" i="14" s="1"/>
  <c r="L56" i="14"/>
  <c r="L72" i="14" s="1"/>
  <c r="K57" i="16"/>
  <c r="K73" i="16" s="1"/>
  <c r="C58" i="16"/>
  <c r="C74" i="16" s="1"/>
  <c r="R58" i="16"/>
  <c r="R74" i="16" s="1"/>
  <c r="K59" i="16"/>
  <c r="K75" i="16" s="1"/>
  <c r="D60" i="16"/>
  <c r="D76" i="16" s="1"/>
  <c r="R60" i="16"/>
  <c r="R76" i="16" s="1"/>
  <c r="K61" i="16"/>
  <c r="K77" i="16" s="1"/>
  <c r="D62" i="16"/>
  <c r="D78" i="16" s="1"/>
  <c r="R62" i="16"/>
  <c r="R78" i="16" s="1"/>
  <c r="K63" i="16"/>
  <c r="K79" i="16" s="1"/>
  <c r="D64" i="16"/>
  <c r="D80" i="16" s="1"/>
  <c r="R64" i="16"/>
  <c r="R80" i="16" s="1"/>
  <c r="D60" i="15"/>
  <c r="D77" i="15" s="1"/>
  <c r="D59" i="15"/>
  <c r="D76" i="15" s="1"/>
  <c r="M66" i="15"/>
  <c r="M83" i="15" s="1"/>
  <c r="J65" i="15"/>
  <c r="J82" i="15" s="1"/>
  <c r="F64" i="15"/>
  <c r="F81" i="15" s="1"/>
  <c r="L62" i="15"/>
  <c r="L79" i="15" s="1"/>
  <c r="H61" i="15"/>
  <c r="H78" i="15" s="1"/>
  <c r="D60" i="17"/>
  <c r="D77" i="17" s="1"/>
  <c r="C59" i="17"/>
  <c r="C76" i="17" s="1"/>
  <c r="J62" i="17"/>
  <c r="J79" i="17" s="1"/>
  <c r="E65" i="17"/>
  <c r="E82" i="17" s="1"/>
  <c r="H66" i="17"/>
  <c r="H83" i="17" s="1"/>
  <c r="K67" i="17"/>
  <c r="K84" i="17" s="1"/>
  <c r="M68" i="17"/>
  <c r="M85" i="17" s="1"/>
  <c r="D59" i="18"/>
  <c r="D73" i="18" s="1"/>
  <c r="G55" i="18"/>
  <c r="G69" i="18" s="1"/>
  <c r="U54" i="18"/>
  <c r="U68" i="18" s="1"/>
  <c r="G54" i="18"/>
  <c r="G68" i="18" s="1"/>
  <c r="M53" i="18"/>
  <c r="M67" i="18" s="1"/>
  <c r="S52" i="18"/>
  <c r="S66" i="18" s="1"/>
  <c r="E52" i="18"/>
  <c r="E66" i="18" s="1"/>
  <c r="K51" i="18"/>
  <c r="K65" i="18" s="1"/>
  <c r="L50" i="20"/>
  <c r="L64" i="20" s="1"/>
  <c r="S52" i="20"/>
  <c r="S66" i="20" s="1"/>
  <c r="E54" i="20"/>
  <c r="E68" i="20" s="1"/>
  <c r="E56" i="20"/>
  <c r="E70" i="20" s="1"/>
  <c r="S56" i="20"/>
  <c r="S70" i="20" s="1"/>
  <c r="M55" i="19"/>
  <c r="M69" i="19" s="1"/>
  <c r="J54" i="19"/>
  <c r="J68" i="19" s="1"/>
  <c r="F53" i="19"/>
  <c r="F67" i="19" s="1"/>
  <c r="L50" i="19"/>
  <c r="L64" i="19" s="1"/>
  <c r="J51" i="21"/>
  <c r="J65" i="21" s="1"/>
  <c r="J50" i="21"/>
  <c r="J64" i="21" s="1"/>
  <c r="E54" i="21"/>
  <c r="E68" i="21" s="1"/>
  <c r="M57" i="21"/>
  <c r="M71" i="21" s="1"/>
  <c r="D63" i="12"/>
  <c r="D80" i="12" s="1"/>
  <c r="I71" i="12"/>
  <c r="I88" i="12" s="1"/>
  <c r="E70" i="12"/>
  <c r="E87" i="12" s="1"/>
  <c r="K68" i="12"/>
  <c r="K85" i="12" s="1"/>
  <c r="G67" i="12"/>
  <c r="G84" i="12" s="1"/>
  <c r="E63" i="12"/>
  <c r="E80" i="12" s="1"/>
  <c r="K61" i="12"/>
  <c r="K78" i="12" s="1"/>
  <c r="F59" i="12"/>
  <c r="F76" i="12" s="1"/>
  <c r="D61" i="13"/>
  <c r="D78" i="13" s="1"/>
  <c r="E66" i="13"/>
  <c r="E83" i="13" s="1"/>
  <c r="K68" i="13"/>
  <c r="K85" i="13" s="1"/>
  <c r="F71" i="13"/>
  <c r="F88" i="13" s="1"/>
  <c r="C63" i="24"/>
  <c r="C80" i="24" s="1"/>
  <c r="V69" i="24"/>
  <c r="V86" i="24" s="1"/>
  <c r="I69" i="24"/>
  <c r="I86" i="24" s="1"/>
  <c r="U67" i="24"/>
  <c r="U84" i="24" s="1"/>
  <c r="G67" i="24"/>
  <c r="G84" i="24" s="1"/>
  <c r="M66" i="24"/>
  <c r="M83" i="24" s="1"/>
  <c r="S65" i="24"/>
  <c r="S82" i="24" s="1"/>
  <c r="D65" i="24"/>
  <c r="D82" i="24" s="1"/>
  <c r="E65" i="24"/>
  <c r="E82" i="24" s="1"/>
  <c r="K64" i="24"/>
  <c r="K81" i="24" s="1"/>
  <c r="J63" i="24"/>
  <c r="J80" i="24" s="1"/>
  <c r="Q63" i="24"/>
  <c r="Q80" i="24" s="1"/>
  <c r="V62" i="24"/>
  <c r="V79" i="24" s="1"/>
  <c r="I62" i="24"/>
  <c r="I79" i="24" s="1"/>
  <c r="O61" i="24"/>
  <c r="O78" i="24" s="1"/>
  <c r="U59" i="24"/>
  <c r="U76" i="24" s="1"/>
  <c r="U60" i="24"/>
  <c r="U77" i="24" s="1"/>
  <c r="G59" i="24"/>
  <c r="G76" i="24" s="1"/>
  <c r="G60" i="24"/>
  <c r="G77" i="24" s="1"/>
  <c r="O59" i="26"/>
  <c r="O76" i="26" s="1"/>
  <c r="O60" i="26"/>
  <c r="O77" i="26" s="1"/>
  <c r="H61" i="26"/>
  <c r="H78" i="26" s="1"/>
  <c r="V61" i="26"/>
  <c r="V78" i="26" s="1"/>
  <c r="O62" i="26"/>
  <c r="O79" i="26" s="1"/>
  <c r="H63" i="26"/>
  <c r="H80" i="26" s="1"/>
  <c r="V63" i="26"/>
  <c r="V80" i="26" s="1"/>
  <c r="O64" i="26"/>
  <c r="O81" i="26" s="1"/>
  <c r="H65" i="26"/>
  <c r="H82" i="26" s="1"/>
  <c r="O66" i="26"/>
  <c r="O83" i="26" s="1"/>
  <c r="H67" i="26"/>
  <c r="H84" i="26" s="1"/>
  <c r="V67" i="26"/>
  <c r="V84" i="26" s="1"/>
  <c r="H69" i="26"/>
  <c r="H86" i="26" s="1"/>
  <c r="V69" i="26"/>
  <c r="V86" i="26" s="1"/>
  <c r="D63" i="25"/>
  <c r="D80" i="25" s="1"/>
  <c r="K68" i="25"/>
  <c r="K85" i="25" s="1"/>
  <c r="I64" i="25"/>
  <c r="I81" i="25" s="1"/>
  <c r="K61" i="25"/>
  <c r="K78" i="25" s="1"/>
  <c r="O48" i="28"/>
  <c r="O61" i="28" s="1"/>
  <c r="P63" i="24"/>
  <c r="P80" i="24" s="1"/>
  <c r="E51" i="30"/>
  <c r="E64" i="30" s="1"/>
  <c r="K57" i="19"/>
  <c r="K71" i="19" s="1"/>
  <c r="G56" i="19"/>
  <c r="G70" i="19" s="1"/>
  <c r="I53" i="19"/>
  <c r="I67" i="19" s="1"/>
  <c r="E52" i="19"/>
  <c r="E66" i="19" s="1"/>
  <c r="G50" i="21"/>
  <c r="G64" i="21" s="1"/>
  <c r="J52" i="21"/>
  <c r="J66" i="21" s="1"/>
  <c r="J57" i="21"/>
  <c r="J71" i="21" s="1"/>
  <c r="M58" i="21"/>
  <c r="M72" i="21" s="1"/>
  <c r="D66" i="12"/>
  <c r="D83" i="12" s="1"/>
  <c r="H70" i="12"/>
  <c r="H87" i="12" s="1"/>
  <c r="J67" i="12"/>
  <c r="J84" i="12" s="1"/>
  <c r="F66" i="12"/>
  <c r="F83" i="12" s="1"/>
  <c r="L64" i="12"/>
  <c r="L81" i="12" s="1"/>
  <c r="H63" i="12"/>
  <c r="H80" i="12" s="1"/>
  <c r="I60" i="12"/>
  <c r="I77" i="12" s="1"/>
  <c r="J60" i="13"/>
  <c r="J77" i="13" s="1"/>
  <c r="C62" i="13"/>
  <c r="C79" i="13" s="1"/>
  <c r="G63" i="13"/>
  <c r="G80" i="13" s="1"/>
  <c r="J64" i="13"/>
  <c r="J81" i="13" s="1"/>
  <c r="E67" i="13"/>
  <c r="E84" i="13" s="1"/>
  <c r="K69" i="13"/>
  <c r="K86" i="13" s="1"/>
  <c r="C66" i="24"/>
  <c r="C83" i="24" s="1"/>
  <c r="T70" i="24"/>
  <c r="T87" i="24" s="1"/>
  <c r="F70" i="24"/>
  <c r="F87" i="24" s="1"/>
  <c r="R68" i="24"/>
  <c r="R85" i="24" s="1"/>
  <c r="W67" i="24"/>
  <c r="W84" i="24" s="1"/>
  <c r="P66" i="24"/>
  <c r="P83" i="24" s="1"/>
  <c r="H65" i="24"/>
  <c r="H82" i="24" s="1"/>
  <c r="T63" i="24"/>
  <c r="T80" i="24" s="1"/>
  <c r="F63" i="24"/>
  <c r="F80" i="24" s="1"/>
  <c r="R61" i="24"/>
  <c r="R78" i="24" s="1"/>
  <c r="W60" i="24"/>
  <c r="W77" i="24" s="1"/>
  <c r="J60" i="24"/>
  <c r="J77" i="24" s="1"/>
  <c r="J59" i="24"/>
  <c r="J76" i="24" s="1"/>
  <c r="E61" i="26"/>
  <c r="E78" i="26" s="1"/>
  <c r="S61" i="26"/>
  <c r="S78" i="26" s="1"/>
  <c r="S63" i="26"/>
  <c r="S80" i="26" s="1"/>
  <c r="L64" i="26"/>
  <c r="L81" i="26" s="1"/>
  <c r="E65" i="26"/>
  <c r="E82" i="26" s="1"/>
  <c r="S65" i="26"/>
  <c r="S82" i="26" s="1"/>
  <c r="L66" i="26"/>
  <c r="L83" i="26" s="1"/>
  <c r="E67" i="26"/>
  <c r="E84" i="26" s="1"/>
  <c r="S69" i="26"/>
  <c r="S86" i="26" s="1"/>
  <c r="E71" i="26"/>
  <c r="E88" i="26" s="1"/>
  <c r="S71" i="26"/>
  <c r="S88" i="26" s="1"/>
  <c r="E72" i="26"/>
  <c r="E89" i="26" s="1"/>
  <c r="G69" i="25"/>
  <c r="G86" i="25" s="1"/>
  <c r="H70" i="25"/>
  <c r="H87" i="25" s="1"/>
  <c r="J67" i="25"/>
  <c r="J84" i="25" s="1"/>
  <c r="F66" i="25"/>
  <c r="F83" i="25" s="1"/>
  <c r="L64" i="25"/>
  <c r="L81" i="25" s="1"/>
  <c r="J60" i="25"/>
  <c r="J77" i="25" s="1"/>
  <c r="J59" i="25"/>
  <c r="J76" i="25" s="1"/>
  <c r="L59" i="27"/>
  <c r="L76" i="27" s="1"/>
  <c r="D62" i="27"/>
  <c r="D79" i="27" s="1"/>
  <c r="J64" i="27"/>
  <c r="J81" i="27" s="1"/>
  <c r="E67" i="27"/>
  <c r="E84" i="27" s="1"/>
  <c r="H68" i="27"/>
  <c r="H85" i="27" s="1"/>
  <c r="I72" i="27"/>
  <c r="I89" i="27" s="1"/>
  <c r="D50" i="28"/>
  <c r="D63" i="28" s="1"/>
  <c r="C50" i="28"/>
  <c r="C63" i="28" s="1"/>
  <c r="P54" i="28"/>
  <c r="P67" i="28" s="1"/>
  <c r="H53" i="28"/>
  <c r="H66" i="28" s="1"/>
  <c r="N52" i="28"/>
  <c r="N65" i="28" s="1"/>
  <c r="T51" i="28"/>
  <c r="T64" i="28" s="1"/>
  <c r="F51" i="28"/>
  <c r="F64" i="28" s="1"/>
  <c r="L50" i="28"/>
  <c r="L63" i="28" s="1"/>
  <c r="R49" i="28"/>
  <c r="R62" i="28" s="1"/>
  <c r="W47" i="28"/>
  <c r="W60" i="28" s="1"/>
  <c r="W48" i="28"/>
  <c r="W61" i="28" s="1"/>
  <c r="J47" i="28"/>
  <c r="J60" i="28" s="1"/>
  <c r="J48" i="28"/>
  <c r="J61" i="28" s="1"/>
  <c r="L47" i="30"/>
  <c r="L60" i="30" s="1"/>
  <c r="E49" i="30"/>
  <c r="E62" i="30" s="1"/>
  <c r="S49" i="30"/>
  <c r="S62" i="30" s="1"/>
  <c r="L50" i="30"/>
  <c r="L63" i="30" s="1"/>
  <c r="S51" i="30"/>
  <c r="S64" i="30" s="1"/>
  <c r="E53" i="30"/>
  <c r="E66" i="30" s="1"/>
  <c r="S53" i="30"/>
  <c r="S66" i="30" s="1"/>
  <c r="E55" i="30"/>
  <c r="E68" i="30" s="1"/>
  <c r="S55" i="30"/>
  <c r="S68" i="30" s="1"/>
  <c r="E56" i="30"/>
  <c r="E69" i="30" s="1"/>
  <c r="R56" i="30"/>
  <c r="R69" i="30" s="1"/>
  <c r="S56" i="30"/>
  <c r="S69" i="30" s="1"/>
  <c r="C50" i="29"/>
  <c r="C63" i="29" s="1"/>
  <c r="D50" i="29"/>
  <c r="D63" i="29" s="1"/>
  <c r="H55" i="29"/>
  <c r="H68" i="29" s="1"/>
  <c r="F51" i="29"/>
  <c r="F64" i="29" s="1"/>
  <c r="L49" i="29"/>
  <c r="L62" i="29" s="1"/>
  <c r="H48" i="29"/>
  <c r="H61" i="29" s="1"/>
  <c r="H47" i="29"/>
  <c r="H60" i="29" s="1"/>
  <c r="M47" i="31"/>
  <c r="M60" i="31" s="1"/>
  <c r="M48" i="31"/>
  <c r="M61" i="31" s="1"/>
  <c r="F50" i="31"/>
  <c r="F63" i="31" s="1"/>
  <c r="I51" i="31"/>
  <c r="I64" i="31" s="1"/>
  <c r="L52" i="31"/>
  <c r="L65" i="31" s="1"/>
  <c r="G55" i="31"/>
  <c r="G68" i="31" s="1"/>
  <c r="D62" i="22"/>
  <c r="D79" i="22" s="1"/>
  <c r="C62" i="22"/>
  <c r="C79" i="22" s="1"/>
  <c r="H71" i="22"/>
  <c r="H88" i="22" s="1"/>
  <c r="J68" i="22"/>
  <c r="J85" i="22" s="1"/>
  <c r="F67" i="22"/>
  <c r="F84" i="22" s="1"/>
  <c r="L65" i="22"/>
  <c r="L82" i="22" s="1"/>
  <c r="H64" i="22"/>
  <c r="H81" i="22" s="1"/>
  <c r="J61" i="22"/>
  <c r="J78" i="22" s="1"/>
  <c r="F60" i="22"/>
  <c r="F77" i="22" s="1"/>
  <c r="F59" i="22"/>
  <c r="F76" i="22" s="1"/>
  <c r="E61" i="23"/>
  <c r="E78" i="23" s="1"/>
  <c r="H62" i="23"/>
  <c r="H79" i="23" s="1"/>
  <c r="K63" i="23"/>
  <c r="K80" i="23" s="1"/>
  <c r="M64" i="23"/>
  <c r="M81" i="23" s="1"/>
  <c r="F66" i="23"/>
  <c r="F83" i="23" s="1"/>
  <c r="I67" i="23"/>
  <c r="I84" i="23" s="1"/>
  <c r="L68" i="23"/>
  <c r="L85" i="23" s="1"/>
  <c r="G71" i="23"/>
  <c r="G88" i="23" s="1"/>
  <c r="E45" i="34"/>
  <c r="E56" i="34" s="1"/>
  <c r="F44" i="34"/>
  <c r="F55" i="34" s="1"/>
  <c r="G43" i="34"/>
  <c r="G54" i="34" s="1"/>
  <c r="H41" i="34"/>
  <c r="H52" i="34" s="1"/>
  <c r="H42" i="34"/>
  <c r="H53" i="34" s="1"/>
  <c r="N42" i="36"/>
  <c r="N53" i="36" s="1"/>
  <c r="N41" i="36"/>
  <c r="N52" i="36" s="1"/>
  <c r="L43" i="36"/>
  <c r="L54" i="36" s="1"/>
  <c r="J44" i="36"/>
  <c r="J55" i="36" s="1"/>
  <c r="H45" i="36"/>
  <c r="H56" i="36" s="1"/>
  <c r="K43" i="35"/>
  <c r="K54" i="35" s="1"/>
  <c r="H41" i="35"/>
  <c r="H52" i="35" s="1"/>
  <c r="H42" i="35"/>
  <c r="H53" i="35" s="1"/>
  <c r="J47" i="37"/>
  <c r="J58" i="37" s="1"/>
  <c r="H46" i="37"/>
  <c r="H57" i="37" s="1"/>
  <c r="P41" i="38"/>
  <c r="P52" i="38" s="1"/>
  <c r="P42" i="38"/>
  <c r="P53" i="38" s="1"/>
  <c r="F42" i="40"/>
  <c r="F53" i="40" s="1"/>
  <c r="F41" i="40"/>
  <c r="F52" i="40" s="1"/>
  <c r="P44" i="40"/>
  <c r="P55" i="40" s="1"/>
  <c r="C44" i="32"/>
  <c r="C56" i="32" s="1"/>
  <c r="C45" i="32"/>
  <c r="C57" i="32" s="1"/>
  <c r="D44" i="32"/>
  <c r="D56" i="32" s="1"/>
  <c r="D45" i="32"/>
  <c r="D57" i="32" s="1"/>
  <c r="K52" i="32"/>
  <c r="K64" i="32" s="1"/>
  <c r="G51" i="32"/>
  <c r="G63" i="32" s="1"/>
  <c r="E50" i="32"/>
  <c r="E62" i="32" s="1"/>
  <c r="M47" i="32"/>
  <c r="M59" i="32" s="1"/>
  <c r="K46" i="32"/>
  <c r="K58" i="32" s="1"/>
  <c r="I44" i="32"/>
  <c r="I56" i="32" s="1"/>
  <c r="I45" i="32"/>
  <c r="I57" i="32" s="1"/>
  <c r="M45" i="33"/>
  <c r="M57" i="33" s="1"/>
  <c r="M44" i="33"/>
  <c r="M56" i="33" s="1"/>
  <c r="N46" i="33"/>
  <c r="N58" i="33" s="1"/>
  <c r="O48" i="33"/>
  <c r="O60" i="33" s="1"/>
  <c r="D50" i="33"/>
  <c r="D62" i="33" s="1"/>
  <c r="E51" i="33"/>
  <c r="E63" i="33" s="1"/>
  <c r="G52" i="33"/>
  <c r="G64" i="33" s="1"/>
  <c r="T56" i="28"/>
  <c r="T69" i="28" s="1"/>
  <c r="K47" i="32"/>
  <c r="K59" i="32" s="1"/>
  <c r="I46" i="32"/>
  <c r="I58" i="32" s="1"/>
  <c r="G44" i="32"/>
  <c r="G56" i="32" s="1"/>
  <c r="G45" i="32"/>
  <c r="G57" i="32" s="1"/>
  <c r="O46" i="33"/>
  <c r="O58" i="33" s="1"/>
  <c r="D48" i="33"/>
  <c r="D60" i="33" s="1"/>
  <c r="C48" i="33"/>
  <c r="C60" i="33" s="1"/>
  <c r="E49" i="33"/>
  <c r="E61" i="33" s="1"/>
  <c r="F50" i="33"/>
  <c r="F62" i="33" s="1"/>
  <c r="G51" i="33"/>
  <c r="G63" i="33" s="1"/>
  <c r="P65" i="24"/>
  <c r="P82" i="24" s="1"/>
  <c r="H71" i="26"/>
  <c r="H88" i="26" s="1"/>
  <c r="V71" i="26"/>
  <c r="V88" i="26" s="1"/>
  <c r="C63" i="25"/>
  <c r="C80" i="25" s="1"/>
  <c r="G67" i="25"/>
  <c r="G84" i="25" s="1"/>
  <c r="E63" i="25"/>
  <c r="E80" i="25" s="1"/>
  <c r="G59" i="25"/>
  <c r="G76" i="25" s="1"/>
  <c r="G60" i="25"/>
  <c r="G77" i="25" s="1"/>
  <c r="C61" i="27"/>
  <c r="C78" i="27" s="1"/>
  <c r="G62" i="27"/>
  <c r="G79" i="27" s="1"/>
  <c r="J63" i="27"/>
  <c r="J80" i="27" s="1"/>
  <c r="E66" i="27"/>
  <c r="E83" i="27" s="1"/>
  <c r="H67" i="27"/>
  <c r="H84" i="27" s="1"/>
  <c r="M69" i="27"/>
  <c r="M86" i="27" s="1"/>
  <c r="U55" i="28"/>
  <c r="U68" i="28" s="1"/>
  <c r="G55" i="28"/>
  <c r="G68" i="28" s="1"/>
  <c r="S53" i="28"/>
  <c r="S66" i="28" s="1"/>
  <c r="E53" i="28"/>
  <c r="E66" i="28" s="1"/>
  <c r="K52" i="28"/>
  <c r="K65" i="28" s="1"/>
  <c r="I50" i="28"/>
  <c r="I63" i="28" s="1"/>
  <c r="O49" i="28"/>
  <c r="O62" i="28" s="1"/>
  <c r="U48" i="28"/>
  <c r="U61" i="28" s="1"/>
  <c r="U47" i="28"/>
  <c r="U60" i="28" s="1"/>
  <c r="G48" i="28"/>
  <c r="G61" i="28" s="1"/>
  <c r="G47" i="28"/>
  <c r="G60" i="28" s="1"/>
  <c r="O48" i="30"/>
  <c r="O61" i="30" s="1"/>
  <c r="O47" i="30"/>
  <c r="O60" i="30" s="1"/>
  <c r="H49" i="30"/>
  <c r="H62" i="30" s="1"/>
  <c r="V49" i="30"/>
  <c r="V62" i="30" s="1"/>
  <c r="O50" i="30"/>
  <c r="O63" i="30" s="1"/>
  <c r="H51" i="30"/>
  <c r="H64" i="30" s="1"/>
  <c r="V51" i="30"/>
  <c r="V64" i="30" s="1"/>
  <c r="H53" i="30"/>
  <c r="H66" i="30" s="1"/>
  <c r="V53" i="30"/>
  <c r="V66" i="30" s="1"/>
  <c r="H55" i="30"/>
  <c r="H68" i="30" s="1"/>
  <c r="V55" i="30"/>
  <c r="V68" i="30" s="1"/>
  <c r="K53" i="29"/>
  <c r="K66" i="29" s="1"/>
  <c r="G52" i="29"/>
  <c r="G65" i="29" s="1"/>
  <c r="I49" i="29"/>
  <c r="I62" i="29" s="1"/>
  <c r="E48" i="29"/>
  <c r="E61" i="29" s="1"/>
  <c r="E47" i="29"/>
  <c r="E60" i="29" s="1"/>
  <c r="F49" i="31"/>
  <c r="F62" i="31" s="1"/>
  <c r="I50" i="31"/>
  <c r="I63" i="31" s="1"/>
  <c r="L51" i="31"/>
  <c r="L64" i="31" s="1"/>
  <c r="C52" i="31"/>
  <c r="C65" i="31" s="1"/>
  <c r="D53" i="31"/>
  <c r="D66" i="31" s="1"/>
  <c r="G54" i="31"/>
  <c r="G67" i="31" s="1"/>
  <c r="J55" i="31"/>
  <c r="J68" i="31" s="1"/>
  <c r="K69" i="22"/>
  <c r="K86" i="22" s="1"/>
  <c r="G68" i="22"/>
  <c r="G85" i="22" s="1"/>
  <c r="I65" i="22"/>
  <c r="I82" i="22" s="1"/>
  <c r="E64" i="22"/>
  <c r="E81" i="22" s="1"/>
  <c r="K62" i="22"/>
  <c r="K79" i="22" s="1"/>
  <c r="G61" i="22"/>
  <c r="G78" i="22" s="1"/>
  <c r="E60" i="23"/>
  <c r="E77" i="23" s="1"/>
  <c r="E59" i="23"/>
  <c r="E76" i="23" s="1"/>
  <c r="H61" i="23"/>
  <c r="H78" i="23" s="1"/>
  <c r="K62" i="23"/>
  <c r="K79" i="23" s="1"/>
  <c r="M63" i="23"/>
  <c r="M80" i="23" s="1"/>
  <c r="F65" i="23"/>
  <c r="F82" i="23" s="1"/>
  <c r="I66" i="23"/>
  <c r="I83" i="23" s="1"/>
  <c r="L67" i="23"/>
  <c r="L84" i="23" s="1"/>
  <c r="D69" i="23"/>
  <c r="D86" i="23" s="1"/>
  <c r="G70" i="23"/>
  <c r="G87" i="23" s="1"/>
  <c r="J71" i="23"/>
  <c r="J88" i="23" s="1"/>
  <c r="O46" i="34"/>
  <c r="O57" i="34" s="1"/>
  <c r="P45" i="34"/>
  <c r="P56" i="34" s="1"/>
  <c r="E42" i="34"/>
  <c r="E53" i="34" s="1"/>
  <c r="E41" i="34"/>
  <c r="E52" i="34" s="1"/>
  <c r="K44" i="35"/>
  <c r="K55" i="35" s="1"/>
  <c r="H43" i="35"/>
  <c r="H54" i="35" s="1"/>
  <c r="E42" i="35"/>
  <c r="E53" i="35" s="1"/>
  <c r="E41" i="35"/>
  <c r="E52" i="35" s="1"/>
  <c r="M43" i="37"/>
  <c r="M54" i="37" s="1"/>
  <c r="K41" i="37"/>
  <c r="K52" i="37" s="1"/>
  <c r="K42" i="37"/>
  <c r="K53" i="37" s="1"/>
  <c r="H47" i="38"/>
  <c r="H58" i="38" s="1"/>
  <c r="I46" i="38"/>
  <c r="I57" i="38" s="1"/>
  <c r="J45" i="38"/>
  <c r="J56" i="38" s="1"/>
  <c r="K44" i="38"/>
  <c r="K55" i="38" s="1"/>
  <c r="L43" i="38"/>
  <c r="L54" i="38" s="1"/>
  <c r="M41" i="38"/>
  <c r="M52" i="38" s="1"/>
  <c r="M42" i="38"/>
  <c r="M53" i="38" s="1"/>
  <c r="I41" i="40"/>
  <c r="I52" i="40" s="1"/>
  <c r="I42" i="40"/>
  <c r="I53" i="40" s="1"/>
  <c r="D43" i="40"/>
  <c r="D54" i="40" s="1"/>
  <c r="E44" i="40"/>
  <c r="E55" i="40" s="1"/>
  <c r="H52" i="32"/>
  <c r="H64" i="32" s="1"/>
  <c r="N49" i="32"/>
  <c r="N61" i="32" s="1"/>
  <c r="L48" i="32"/>
  <c r="L60" i="32" s="1"/>
  <c r="J47" i="32"/>
  <c r="J59" i="32" s="1"/>
  <c r="H46" i="32"/>
  <c r="H58" i="32" s="1"/>
  <c r="F45" i="32"/>
  <c r="F57" i="32" s="1"/>
  <c r="F44" i="32"/>
  <c r="F56" i="32" s="1"/>
  <c r="O44" i="33"/>
  <c r="O56" i="33" s="1"/>
  <c r="O45" i="33"/>
  <c r="O57" i="33" s="1"/>
  <c r="C47" i="33"/>
  <c r="C59" i="33" s="1"/>
  <c r="D47" i="33"/>
  <c r="D59" i="33" s="1"/>
  <c r="E48" i="33"/>
  <c r="E60" i="33" s="1"/>
  <c r="F49" i="33"/>
  <c r="F61" i="33" s="1"/>
  <c r="G50" i="33"/>
  <c r="G62" i="33" s="1"/>
  <c r="H51" i="33"/>
  <c r="H63" i="33" s="1"/>
  <c r="C61" i="12"/>
  <c r="C78" i="12" s="1"/>
  <c r="H71" i="12"/>
  <c r="H88" i="12" s="1"/>
  <c r="I68" i="12"/>
  <c r="I85" i="12" s="1"/>
  <c r="F67" i="12"/>
  <c r="F84" i="12" s="1"/>
  <c r="L65" i="12"/>
  <c r="L82" i="12" s="1"/>
  <c r="H64" i="12"/>
  <c r="H81" i="12" s="1"/>
  <c r="M62" i="12"/>
  <c r="M79" i="12" s="1"/>
  <c r="J61" i="12"/>
  <c r="J78" i="12" s="1"/>
  <c r="F60" i="12"/>
  <c r="F77" i="12" s="1"/>
  <c r="E61" i="13"/>
  <c r="E78" i="13" s="1"/>
  <c r="H62" i="13"/>
  <c r="H79" i="13" s="1"/>
  <c r="K63" i="13"/>
  <c r="K80" i="13" s="1"/>
  <c r="M64" i="13"/>
  <c r="M81" i="13" s="1"/>
  <c r="F66" i="13"/>
  <c r="F83" i="13" s="1"/>
  <c r="I67" i="13"/>
  <c r="I84" i="13" s="1"/>
  <c r="J71" i="13"/>
  <c r="J88" i="13" s="1"/>
  <c r="C62" i="24"/>
  <c r="C79" i="24" s="1"/>
  <c r="W71" i="24"/>
  <c r="W88" i="24" s="1"/>
  <c r="H69" i="24"/>
  <c r="H86" i="24" s="1"/>
  <c r="F67" i="24"/>
  <c r="F84" i="24" s="1"/>
  <c r="L66" i="24"/>
  <c r="L83" i="24" s="1"/>
  <c r="R65" i="24"/>
  <c r="R82" i="24" s="1"/>
  <c r="W64" i="24"/>
  <c r="W81" i="24" s="1"/>
  <c r="J64" i="24"/>
  <c r="J81" i="24" s="1"/>
  <c r="T59" i="24"/>
  <c r="T76" i="24" s="1"/>
  <c r="T60" i="24"/>
  <c r="T77" i="24" s="1"/>
  <c r="F59" i="24"/>
  <c r="F76" i="24" s="1"/>
  <c r="P59" i="26"/>
  <c r="P76" i="26" s="1"/>
  <c r="P60" i="26"/>
  <c r="P77" i="26" s="1"/>
  <c r="I61" i="26"/>
  <c r="I78" i="26" s="1"/>
  <c r="P62" i="26"/>
  <c r="P79" i="26" s="1"/>
  <c r="I63" i="26"/>
  <c r="I80" i="26" s="1"/>
  <c r="I67" i="26"/>
  <c r="I84" i="26" s="1"/>
  <c r="P68" i="26"/>
  <c r="P85" i="26" s="1"/>
  <c r="I69" i="26"/>
  <c r="I86" i="26" s="1"/>
  <c r="C62" i="25"/>
  <c r="C79" i="25" s="1"/>
  <c r="L65" i="25"/>
  <c r="L82" i="25" s="1"/>
  <c r="M62" i="25"/>
  <c r="M79" i="25" s="1"/>
  <c r="J61" i="25"/>
  <c r="J78" i="25" s="1"/>
  <c r="F60" i="25"/>
  <c r="F77" i="25" s="1"/>
  <c r="E61" i="27"/>
  <c r="E78" i="27" s="1"/>
  <c r="H62" i="27"/>
  <c r="H79" i="27" s="1"/>
  <c r="K63" i="27"/>
  <c r="K80" i="27" s="1"/>
  <c r="M64" i="27"/>
  <c r="M81" i="27" s="1"/>
  <c r="F66" i="27"/>
  <c r="F83" i="27" s="1"/>
  <c r="I67" i="27"/>
  <c r="I84" i="27" s="1"/>
  <c r="T55" i="28"/>
  <c r="T68" i="28" s="1"/>
  <c r="F55" i="28"/>
  <c r="F68" i="28" s="1"/>
  <c r="R53" i="28"/>
  <c r="R66" i="28" s="1"/>
  <c r="W52" i="28"/>
  <c r="W65" i="28" s="1"/>
  <c r="J52" i="28"/>
  <c r="J65" i="28" s="1"/>
  <c r="P51" i="28"/>
  <c r="P64" i="28" s="1"/>
  <c r="V50" i="28"/>
  <c r="V63" i="28" s="1"/>
  <c r="H50" i="28"/>
  <c r="H63" i="28" s="1"/>
  <c r="N49" i="28"/>
  <c r="N62" i="28" s="1"/>
  <c r="T48" i="28"/>
  <c r="T61" i="28" s="1"/>
  <c r="T47" i="28"/>
  <c r="T60" i="28" s="1"/>
  <c r="F48" i="28"/>
  <c r="F61" i="28" s="1"/>
  <c r="F47" i="28"/>
  <c r="F60" i="28" s="1"/>
  <c r="P48" i="30"/>
  <c r="P61" i="30" s="1"/>
  <c r="P47" i="30"/>
  <c r="P60" i="30" s="1"/>
  <c r="I49" i="30"/>
  <c r="I62" i="30" s="1"/>
  <c r="P50" i="30"/>
  <c r="P63" i="30" s="1"/>
  <c r="I51" i="30"/>
  <c r="I64" i="30" s="1"/>
  <c r="P52" i="30"/>
  <c r="P65" i="30" s="1"/>
  <c r="I53" i="30"/>
  <c r="I66" i="30" s="1"/>
  <c r="L56" i="29"/>
  <c r="L69" i="29" s="1"/>
  <c r="M54" i="29"/>
  <c r="M67" i="29" s="1"/>
  <c r="J53" i="29"/>
  <c r="J66" i="29" s="1"/>
  <c r="F52" i="29"/>
  <c r="F65" i="29" s="1"/>
  <c r="L50" i="29"/>
  <c r="L63" i="29" s="1"/>
  <c r="H49" i="29"/>
  <c r="H62" i="29" s="1"/>
  <c r="C48" i="31"/>
  <c r="C61" i="31" s="1"/>
  <c r="D47" i="31"/>
  <c r="D60" i="31" s="1"/>
  <c r="C47" i="31"/>
  <c r="C60" i="31" s="1"/>
  <c r="D48" i="31"/>
  <c r="D61" i="31" s="1"/>
  <c r="G49" i="31"/>
  <c r="G62" i="31" s="1"/>
  <c r="J50" i="31"/>
  <c r="J63" i="31" s="1"/>
  <c r="E53" i="31"/>
  <c r="E66" i="31" s="1"/>
  <c r="H54" i="31"/>
  <c r="H67" i="31" s="1"/>
  <c r="K55" i="31"/>
  <c r="K68" i="31" s="1"/>
  <c r="L72" i="22"/>
  <c r="L89" i="22" s="1"/>
  <c r="J69" i="22"/>
  <c r="J86" i="22" s="1"/>
  <c r="F68" i="22"/>
  <c r="F85" i="22" s="1"/>
  <c r="L66" i="22"/>
  <c r="L83" i="22" s="1"/>
  <c r="H65" i="22"/>
  <c r="H82" i="22" s="1"/>
  <c r="M63" i="22"/>
  <c r="M80" i="22" s="1"/>
  <c r="J62" i="22"/>
  <c r="J79" i="22" s="1"/>
  <c r="F61" i="22"/>
  <c r="F78" i="22" s="1"/>
  <c r="F60" i="23"/>
  <c r="F77" i="23" s="1"/>
  <c r="F59" i="23"/>
  <c r="F76" i="23" s="1"/>
  <c r="I61" i="23"/>
  <c r="I78" i="23" s="1"/>
  <c r="L62" i="23"/>
  <c r="L79" i="23" s="1"/>
  <c r="C64" i="23"/>
  <c r="C81" i="23" s="1"/>
  <c r="D64" i="23"/>
  <c r="D81" i="23" s="1"/>
  <c r="G65" i="23"/>
  <c r="G82" i="23" s="1"/>
  <c r="J66" i="23"/>
  <c r="J83" i="23" s="1"/>
  <c r="E69" i="23"/>
  <c r="E86" i="23" s="1"/>
  <c r="H70" i="23"/>
  <c r="H87" i="23" s="1"/>
  <c r="N46" i="34"/>
  <c r="N57" i="34" s="1"/>
  <c r="O45" i="34"/>
  <c r="O56" i="34" s="1"/>
  <c r="P44" i="34"/>
  <c r="P55" i="34" s="1"/>
  <c r="D42" i="36"/>
  <c r="D53" i="36" s="1"/>
  <c r="C41" i="36"/>
  <c r="C52" i="36" s="1"/>
  <c r="D41" i="36"/>
  <c r="D52" i="36" s="1"/>
  <c r="C42" i="36"/>
  <c r="C53" i="36" s="1"/>
  <c r="P43" i="36"/>
  <c r="P54" i="36" s="1"/>
  <c r="N44" i="36"/>
  <c r="N55" i="36" s="1"/>
  <c r="J44" i="35"/>
  <c r="J55" i="35" s="1"/>
  <c r="G43" i="35"/>
  <c r="G54" i="35" s="1"/>
  <c r="D41" i="37"/>
  <c r="D52" i="37" s="1"/>
  <c r="C41" i="37"/>
  <c r="C52" i="37" s="1"/>
  <c r="C42" i="37"/>
  <c r="C53" i="37" s="1"/>
  <c r="D42" i="37"/>
  <c r="D53" i="37" s="1"/>
  <c r="L43" i="37"/>
  <c r="L54" i="37" s="1"/>
  <c r="J41" i="37"/>
  <c r="J52" i="37" s="1"/>
  <c r="J42" i="37"/>
  <c r="J53" i="37" s="1"/>
  <c r="G47" i="38"/>
  <c r="G58" i="38" s="1"/>
  <c r="H46" i="38"/>
  <c r="H57" i="38" s="1"/>
  <c r="I45" i="38"/>
  <c r="I56" i="38" s="1"/>
  <c r="J44" i="38"/>
  <c r="J55" i="38" s="1"/>
  <c r="K43" i="38"/>
  <c r="K54" i="38" s="1"/>
  <c r="L42" i="38"/>
  <c r="L53" i="38" s="1"/>
  <c r="L41" i="38"/>
  <c r="L52" i="38" s="1"/>
  <c r="J41" i="40"/>
  <c r="J52" i="40" s="1"/>
  <c r="J42" i="40"/>
  <c r="J53" i="40" s="1"/>
  <c r="H43" i="40"/>
  <c r="H54" i="40" s="1"/>
  <c r="F44" i="40"/>
  <c r="F55" i="40" s="1"/>
  <c r="D50" i="32"/>
  <c r="D62" i="32" s="1"/>
  <c r="G52" i="32"/>
  <c r="G64" i="32" s="1"/>
  <c r="M49" i="32"/>
  <c r="M61" i="32" s="1"/>
  <c r="K48" i="32"/>
  <c r="K60" i="32" s="1"/>
  <c r="I47" i="32"/>
  <c r="I59" i="32" s="1"/>
  <c r="G46" i="32"/>
  <c r="G58" i="32" s="1"/>
  <c r="E44" i="32"/>
  <c r="E56" i="32" s="1"/>
  <c r="E45" i="32"/>
  <c r="E57" i="32" s="1"/>
  <c r="C46" i="33"/>
  <c r="C58" i="33" s="1"/>
  <c r="D46" i="33"/>
  <c r="D58" i="33" s="1"/>
  <c r="E47" i="33"/>
  <c r="E59" i="33" s="1"/>
  <c r="F48" i="33"/>
  <c r="F60" i="33" s="1"/>
  <c r="G49" i="33"/>
  <c r="G61" i="33" s="1"/>
  <c r="H50" i="33"/>
  <c r="H62" i="33" s="1"/>
  <c r="I51" i="33"/>
  <c r="I63" i="33" s="1"/>
  <c r="K52" i="33"/>
  <c r="K64" i="33" s="1"/>
  <c r="L48" i="30"/>
  <c r="L61" i="30" s="1"/>
  <c r="K53" i="18"/>
  <c r="K67" i="18" s="1"/>
  <c r="Q52" i="18"/>
  <c r="Q66" i="18" s="1"/>
  <c r="I51" i="18"/>
  <c r="I65" i="18" s="1"/>
  <c r="N50" i="20"/>
  <c r="N64" i="20" s="1"/>
  <c r="G52" i="20"/>
  <c r="G66" i="20" s="1"/>
  <c r="U54" i="20"/>
  <c r="U68" i="20" s="1"/>
  <c r="J58" i="19"/>
  <c r="J72" i="19" s="1"/>
  <c r="L55" i="19"/>
  <c r="L69" i="19" s="1"/>
  <c r="H54" i="19"/>
  <c r="H68" i="19" s="1"/>
  <c r="M52" i="19"/>
  <c r="M66" i="19" s="1"/>
  <c r="J51" i="19"/>
  <c r="J65" i="19" s="1"/>
  <c r="J50" i="19"/>
  <c r="J64" i="19" s="1"/>
  <c r="L51" i="21"/>
  <c r="L65" i="21" s="1"/>
  <c r="D53" i="21"/>
  <c r="D67" i="21" s="1"/>
  <c r="J55" i="21"/>
  <c r="J69" i="21" s="1"/>
  <c r="H59" i="21"/>
  <c r="H73" i="21" s="1"/>
  <c r="G71" i="12"/>
  <c r="G88" i="12" s="1"/>
  <c r="E67" i="12"/>
  <c r="E84" i="12" s="1"/>
  <c r="K65" i="12"/>
  <c r="K82" i="12" s="1"/>
  <c r="G64" i="12"/>
  <c r="G81" i="12" s="1"/>
  <c r="E60" i="12"/>
  <c r="E77" i="12" s="1"/>
  <c r="F61" i="13"/>
  <c r="F78" i="13" s="1"/>
  <c r="I62" i="13"/>
  <c r="I79" i="13" s="1"/>
  <c r="D65" i="13"/>
  <c r="D82" i="13" s="1"/>
  <c r="G66" i="13"/>
  <c r="G83" i="13" s="1"/>
  <c r="E70" i="13"/>
  <c r="E87" i="13" s="1"/>
  <c r="H71" i="13"/>
  <c r="H88" i="13" s="1"/>
  <c r="V71" i="24"/>
  <c r="V88" i="24" s="1"/>
  <c r="U69" i="24"/>
  <c r="U86" i="24" s="1"/>
  <c r="G69" i="24"/>
  <c r="G86" i="24" s="1"/>
  <c r="S67" i="24"/>
  <c r="S84" i="24" s="1"/>
  <c r="D67" i="24"/>
  <c r="D84" i="24" s="1"/>
  <c r="E67" i="24"/>
  <c r="E84" i="24" s="1"/>
  <c r="Q65" i="24"/>
  <c r="Q82" i="24" s="1"/>
  <c r="V64" i="24"/>
  <c r="V81" i="24" s="1"/>
  <c r="I64" i="24"/>
  <c r="I81" i="24" s="1"/>
  <c r="U62" i="24"/>
  <c r="U79" i="24" s="1"/>
  <c r="G62" i="24"/>
  <c r="G79" i="24" s="1"/>
  <c r="M61" i="24"/>
  <c r="M78" i="24" s="1"/>
  <c r="S60" i="24"/>
  <c r="S77" i="24" s="1"/>
  <c r="D60" i="24"/>
  <c r="D77" i="24" s="1"/>
  <c r="D59" i="24"/>
  <c r="D76" i="24" s="1"/>
  <c r="E59" i="24"/>
  <c r="E76" i="24" s="1"/>
  <c r="E60" i="24"/>
  <c r="E77" i="24" s="1"/>
  <c r="Q60" i="26"/>
  <c r="Q77" i="26" s="1"/>
  <c r="Q59" i="26"/>
  <c r="Q76" i="26" s="1"/>
  <c r="J61" i="26"/>
  <c r="J78" i="26" s="1"/>
  <c r="J63" i="26"/>
  <c r="J80" i="26" s="1"/>
  <c r="Q64" i="26"/>
  <c r="Q81" i="26" s="1"/>
  <c r="W65" i="26"/>
  <c r="W82" i="26" s="1"/>
  <c r="Q66" i="26"/>
  <c r="Q83" i="26" s="1"/>
  <c r="Q68" i="26"/>
  <c r="Q85" i="26" s="1"/>
  <c r="J69" i="26"/>
  <c r="J86" i="26" s="1"/>
  <c r="C61" i="25"/>
  <c r="C78" i="25" s="1"/>
  <c r="D61" i="25"/>
  <c r="D78" i="25" s="1"/>
  <c r="I68" i="25"/>
  <c r="I85" i="25" s="1"/>
  <c r="K65" i="25"/>
  <c r="K82" i="25" s="1"/>
  <c r="G64" i="25"/>
  <c r="G81" i="25" s="1"/>
  <c r="I61" i="25"/>
  <c r="I78" i="25" s="1"/>
  <c r="E59" i="25"/>
  <c r="E76" i="25" s="1"/>
  <c r="E60" i="25"/>
  <c r="E77" i="25" s="1"/>
  <c r="F61" i="27"/>
  <c r="F78" i="27" s="1"/>
  <c r="I62" i="27"/>
  <c r="I79" i="27" s="1"/>
  <c r="C65" i="27"/>
  <c r="C82" i="27" s="1"/>
  <c r="D65" i="27"/>
  <c r="D82" i="27" s="1"/>
  <c r="J67" i="27"/>
  <c r="J84" i="27" s="1"/>
  <c r="L68" i="27"/>
  <c r="G70" i="27"/>
  <c r="G87" i="27" s="1"/>
  <c r="H71" i="27"/>
  <c r="H88" i="27" s="1"/>
  <c r="U56" i="28"/>
  <c r="U69" i="28" s="1"/>
  <c r="E55" i="28"/>
  <c r="E68" i="28" s="1"/>
  <c r="K54" i="28"/>
  <c r="K67" i="28" s="1"/>
  <c r="Q53" i="28"/>
  <c r="Q66" i="28" s="1"/>
  <c r="I52" i="28"/>
  <c r="I65" i="28" s="1"/>
  <c r="O51" i="28"/>
  <c r="O64" i="28" s="1"/>
  <c r="U50" i="28"/>
  <c r="U63" i="28" s="1"/>
  <c r="G50" i="28"/>
  <c r="G63" i="28" s="1"/>
  <c r="M49" i="28"/>
  <c r="M62" i="28" s="1"/>
  <c r="S48" i="28"/>
  <c r="S61" i="28" s="1"/>
  <c r="S47" i="28"/>
  <c r="S60" i="28" s="1"/>
  <c r="E48" i="28"/>
  <c r="E61" i="28" s="1"/>
  <c r="E47" i="28"/>
  <c r="E60" i="28" s="1"/>
  <c r="Q48" i="30"/>
  <c r="Q61" i="30" s="1"/>
  <c r="J49" i="30"/>
  <c r="J62" i="30" s="1"/>
  <c r="W49" i="30"/>
  <c r="W62" i="30" s="1"/>
  <c r="Q50" i="30"/>
  <c r="Q63" i="30" s="1"/>
  <c r="J51" i="30"/>
  <c r="J64" i="30" s="1"/>
  <c r="W51" i="30"/>
  <c r="W64" i="30" s="1"/>
  <c r="Q52" i="30"/>
  <c r="Q65" i="30" s="1"/>
  <c r="P53" i="30"/>
  <c r="P66" i="30" s="1"/>
  <c r="Q54" i="30"/>
  <c r="Q67" i="30" s="1"/>
  <c r="K56" i="29"/>
  <c r="K69" i="29" s="1"/>
  <c r="I53" i="29"/>
  <c r="I66" i="29" s="1"/>
  <c r="E52" i="29"/>
  <c r="E65" i="29" s="1"/>
  <c r="K50" i="29"/>
  <c r="K63" i="29" s="1"/>
  <c r="G49" i="29"/>
  <c r="G62" i="29" s="1"/>
  <c r="E47" i="31"/>
  <c r="E60" i="31" s="1"/>
  <c r="H49" i="31"/>
  <c r="H62" i="31" s="1"/>
  <c r="K50" i="31"/>
  <c r="K63" i="31" s="1"/>
  <c r="M51" i="31"/>
  <c r="M64" i="31" s="1"/>
  <c r="F53" i="31"/>
  <c r="F66" i="31" s="1"/>
  <c r="I54" i="31"/>
  <c r="I67" i="31" s="1"/>
  <c r="L55" i="31"/>
  <c r="L68" i="31" s="1"/>
  <c r="K72" i="22"/>
  <c r="K89" i="22" s="1"/>
  <c r="I69" i="22"/>
  <c r="I86" i="22" s="1"/>
  <c r="E68" i="22"/>
  <c r="E85" i="22" s="1"/>
  <c r="K66" i="22"/>
  <c r="K83" i="22" s="1"/>
  <c r="G65" i="22"/>
  <c r="G82" i="22" s="1"/>
  <c r="I62" i="22"/>
  <c r="I79" i="22" s="1"/>
  <c r="G60" i="23"/>
  <c r="G77" i="23" s="1"/>
  <c r="G59" i="23"/>
  <c r="G76" i="23" s="1"/>
  <c r="J61" i="23"/>
  <c r="J78" i="23" s="1"/>
  <c r="E64" i="23"/>
  <c r="E81" i="23" s="1"/>
  <c r="H65" i="23"/>
  <c r="H82" i="23" s="1"/>
  <c r="K66" i="23"/>
  <c r="K83" i="23" s="1"/>
  <c r="M67" i="23"/>
  <c r="M84" i="23" s="1"/>
  <c r="F69" i="23"/>
  <c r="F86" i="23" s="1"/>
  <c r="I70" i="23"/>
  <c r="I87" i="23" s="1"/>
  <c r="N45" i="34"/>
  <c r="N56" i="34" s="1"/>
  <c r="O44" i="34"/>
  <c r="O55" i="34" s="1"/>
  <c r="P43" i="34"/>
  <c r="P54" i="34" s="1"/>
  <c r="E41" i="36"/>
  <c r="E52" i="36" s="1"/>
  <c r="E42" i="36"/>
  <c r="E53" i="36" s="1"/>
  <c r="O44" i="36"/>
  <c r="O55" i="36" s="1"/>
  <c r="L45" i="35"/>
  <c r="L56" i="35" s="1"/>
  <c r="I44" i="35"/>
  <c r="I55" i="35" s="1"/>
  <c r="F43" i="35"/>
  <c r="F54" i="35" s="1"/>
  <c r="M44" i="37"/>
  <c r="M55" i="37" s="1"/>
  <c r="K43" i="37"/>
  <c r="K54" i="37" s="1"/>
  <c r="I41" i="37"/>
  <c r="I52" i="37" s="1"/>
  <c r="I42" i="37"/>
  <c r="I53" i="37" s="1"/>
  <c r="F47" i="38"/>
  <c r="F58" i="38" s="1"/>
  <c r="G46" i="38"/>
  <c r="G57" i="38" s="1"/>
  <c r="H45" i="38"/>
  <c r="H56" i="38" s="1"/>
  <c r="I44" i="38"/>
  <c r="I55" i="38" s="1"/>
  <c r="J43" i="38"/>
  <c r="J54" i="38" s="1"/>
  <c r="K42" i="38"/>
  <c r="K53" i="38" s="1"/>
  <c r="K41" i="38"/>
  <c r="K52" i="38" s="1"/>
  <c r="K41" i="40"/>
  <c r="K52" i="40" s="1"/>
  <c r="K42" i="40"/>
  <c r="K53" i="40" s="1"/>
  <c r="I43" i="40"/>
  <c r="I54" i="40" s="1"/>
  <c r="G44" i="40"/>
  <c r="G55" i="40" s="1"/>
  <c r="D44" i="40"/>
  <c r="D55" i="40" s="1"/>
  <c r="E45" i="40"/>
  <c r="E56" i="40" s="1"/>
  <c r="R45" i="40"/>
  <c r="R56" i="40" s="1"/>
  <c r="P45" i="40"/>
  <c r="P56" i="40" s="1"/>
  <c r="Q46" i="40"/>
  <c r="Q57" i="40" s="1"/>
  <c r="D49" i="32"/>
  <c r="D61" i="32" s="1"/>
  <c r="C49" i="32"/>
  <c r="C61" i="32" s="1"/>
  <c r="E52" i="32"/>
  <c r="E64" i="32" s="1"/>
  <c r="F52" i="32"/>
  <c r="F64" i="32" s="1"/>
  <c r="O51" i="32"/>
  <c r="O63" i="32" s="1"/>
  <c r="N50" i="32"/>
  <c r="N62" i="32" s="1"/>
  <c r="L49" i="32"/>
  <c r="L61" i="32" s="1"/>
  <c r="J48" i="32"/>
  <c r="J60" i="32" s="1"/>
  <c r="H47" i="32"/>
  <c r="H59" i="32" s="1"/>
  <c r="F46" i="32"/>
  <c r="F58" i="32" s="1"/>
  <c r="D45" i="33"/>
  <c r="D57" i="33" s="1"/>
  <c r="C44" i="33"/>
  <c r="C56" i="33" s="1"/>
  <c r="D44" i="33"/>
  <c r="D56" i="33" s="1"/>
  <c r="C45" i="33"/>
  <c r="C57" i="33" s="1"/>
  <c r="E46" i="33"/>
  <c r="E58" i="33" s="1"/>
  <c r="F47" i="33"/>
  <c r="F59" i="33" s="1"/>
  <c r="G48" i="33"/>
  <c r="G60" i="33" s="1"/>
  <c r="H49" i="33"/>
  <c r="H61" i="33" s="1"/>
  <c r="I50" i="33"/>
  <c r="I62" i="33" s="1"/>
  <c r="J51" i="33"/>
  <c r="J63" i="33" s="1"/>
  <c r="L52" i="33"/>
  <c r="L64" i="33" s="1"/>
  <c r="R71" i="24"/>
  <c r="R88" i="24" s="1"/>
  <c r="E48" i="31"/>
  <c r="E61" i="31" s="1"/>
  <c r="W53" i="18"/>
  <c r="W67" i="18" s="1"/>
  <c r="J52" i="18"/>
  <c r="J66" i="18" s="1"/>
  <c r="P52" i="18"/>
  <c r="P66" i="18" s="1"/>
  <c r="V50" i="18"/>
  <c r="V64" i="18" s="1"/>
  <c r="V51" i="18"/>
  <c r="V65" i="18" s="1"/>
  <c r="H51" i="18"/>
  <c r="H65" i="18" s="1"/>
  <c r="O51" i="20"/>
  <c r="O65" i="20" s="1"/>
  <c r="O50" i="20"/>
  <c r="O64" i="20" s="1"/>
  <c r="U58" i="20"/>
  <c r="U72" i="20" s="1"/>
  <c r="I58" i="19"/>
  <c r="I72" i="19" s="1"/>
  <c r="G54" i="19"/>
  <c r="G68" i="19" s="1"/>
  <c r="I51" i="19"/>
  <c r="I65" i="19" s="1"/>
  <c r="E53" i="21"/>
  <c r="E67" i="21" s="1"/>
  <c r="K55" i="21"/>
  <c r="K69" i="21" s="1"/>
  <c r="M56" i="21"/>
  <c r="M70" i="21" s="1"/>
  <c r="I59" i="21"/>
  <c r="I73" i="21" s="1"/>
  <c r="F71" i="12"/>
  <c r="F88" i="12" s="1"/>
  <c r="H68" i="12"/>
  <c r="H85" i="12" s="1"/>
  <c r="J65" i="12"/>
  <c r="J82" i="12" s="1"/>
  <c r="F64" i="12"/>
  <c r="F81" i="12" s="1"/>
  <c r="L62" i="12"/>
  <c r="L79" i="12" s="1"/>
  <c r="H61" i="12"/>
  <c r="H78" i="12" s="1"/>
  <c r="C60" i="13"/>
  <c r="C77" i="13" s="1"/>
  <c r="J62" i="13"/>
  <c r="J79" i="13" s="1"/>
  <c r="L63" i="13"/>
  <c r="L80" i="13" s="1"/>
  <c r="E65" i="13"/>
  <c r="E82" i="13" s="1"/>
  <c r="H66" i="13"/>
  <c r="H83" i="13" s="1"/>
  <c r="F70" i="13"/>
  <c r="F87" i="13" s="1"/>
  <c r="C60" i="24"/>
  <c r="C77" i="24" s="1"/>
  <c r="C59" i="24"/>
  <c r="C76" i="24" s="1"/>
  <c r="H71" i="24"/>
  <c r="H88" i="24" s="1"/>
  <c r="T69" i="24"/>
  <c r="T86" i="24" s="1"/>
  <c r="F69" i="24"/>
  <c r="F86" i="24" s="1"/>
  <c r="W66" i="24"/>
  <c r="W83" i="24" s="1"/>
  <c r="N63" i="24"/>
  <c r="N80" i="24" s="1"/>
  <c r="F62" i="24"/>
  <c r="F79" i="24" s="1"/>
  <c r="L61" i="24"/>
  <c r="L78" i="24" s="1"/>
  <c r="R59" i="24"/>
  <c r="R76" i="24" s="1"/>
  <c r="R60" i="24"/>
  <c r="R77" i="24" s="1"/>
  <c r="D60" i="26"/>
  <c r="D77" i="26" s="1"/>
  <c r="D59" i="26"/>
  <c r="D76" i="26" s="1"/>
  <c r="C59" i="26"/>
  <c r="C76" i="26" s="1"/>
  <c r="D62" i="26"/>
  <c r="D79" i="26" s="1"/>
  <c r="C62" i="26"/>
  <c r="C79" i="26" s="1"/>
  <c r="R62" i="26"/>
  <c r="R79" i="26" s="1"/>
  <c r="D64" i="26"/>
  <c r="D81" i="26" s="1"/>
  <c r="C64" i="26"/>
  <c r="C81" i="26" s="1"/>
  <c r="R64" i="26"/>
  <c r="R81" i="26" s="1"/>
  <c r="K65" i="26"/>
  <c r="K82" i="26" s="1"/>
  <c r="K67" i="26"/>
  <c r="K84" i="26" s="1"/>
  <c r="D68" i="26"/>
  <c r="D85" i="26" s="1"/>
  <c r="R68" i="26"/>
  <c r="R85" i="26" s="1"/>
  <c r="D70" i="26"/>
  <c r="D87" i="26" s="1"/>
  <c r="R70" i="26"/>
  <c r="R87" i="26" s="1"/>
  <c r="D59" i="25"/>
  <c r="D76" i="25" s="1"/>
  <c r="C59" i="25"/>
  <c r="C76" i="25" s="1"/>
  <c r="H68" i="25"/>
  <c r="H85" i="25" s="1"/>
  <c r="M66" i="25"/>
  <c r="M83" i="25" s="1"/>
  <c r="F64" i="25"/>
  <c r="F81" i="25" s="1"/>
  <c r="H61" i="25"/>
  <c r="H78" i="25" s="1"/>
  <c r="D59" i="27"/>
  <c r="D76" i="27" s="1"/>
  <c r="C59" i="27"/>
  <c r="C76" i="27" s="1"/>
  <c r="D60" i="27"/>
  <c r="D77" i="27" s="1"/>
  <c r="E65" i="27"/>
  <c r="E82" i="27" s="1"/>
  <c r="H66" i="27"/>
  <c r="H83" i="27" s="1"/>
  <c r="K67" i="27"/>
  <c r="K84" i="27" s="1"/>
  <c r="M68" i="27"/>
  <c r="M85" i="27" s="1"/>
  <c r="I71" i="27"/>
  <c r="I88" i="27" s="1"/>
  <c r="D47" i="28"/>
  <c r="D60" i="28" s="1"/>
  <c r="C48" i="28"/>
  <c r="C61" i="28" s="1"/>
  <c r="C47" i="28"/>
  <c r="C60" i="28" s="1"/>
  <c r="D48" i="28"/>
  <c r="D61" i="28" s="1"/>
  <c r="R55" i="28"/>
  <c r="R68" i="28" s="1"/>
  <c r="J54" i="28"/>
  <c r="J67" i="28" s="1"/>
  <c r="P53" i="28"/>
  <c r="P66" i="28" s="1"/>
  <c r="H52" i="28"/>
  <c r="H65" i="28" s="1"/>
  <c r="N51" i="28"/>
  <c r="N64" i="28" s="1"/>
  <c r="T50" i="28"/>
  <c r="T63" i="28" s="1"/>
  <c r="L49" i="28"/>
  <c r="L62" i="28" s="1"/>
  <c r="D48" i="30"/>
  <c r="D61" i="30" s="1"/>
  <c r="C48" i="30"/>
  <c r="C61" i="30" s="1"/>
  <c r="C47" i="30"/>
  <c r="C60" i="30" s="1"/>
  <c r="D47" i="30"/>
  <c r="D60" i="30" s="1"/>
  <c r="R48" i="30"/>
  <c r="R61" i="30" s="1"/>
  <c r="R47" i="30"/>
  <c r="R60" i="30" s="1"/>
  <c r="K49" i="30"/>
  <c r="K62" i="30" s="1"/>
  <c r="D50" i="30"/>
  <c r="D63" i="30" s="1"/>
  <c r="C50" i="30"/>
  <c r="C63" i="30" s="1"/>
  <c r="R50" i="30"/>
  <c r="R63" i="30" s="1"/>
  <c r="D52" i="30"/>
  <c r="D65" i="30" s="1"/>
  <c r="R52" i="30"/>
  <c r="R65" i="30" s="1"/>
  <c r="D54" i="30"/>
  <c r="D67" i="30" s="1"/>
  <c r="C54" i="30"/>
  <c r="C67" i="30" s="1"/>
  <c r="C47" i="29"/>
  <c r="C60" i="29" s="1"/>
  <c r="D47" i="29"/>
  <c r="D60" i="29" s="1"/>
  <c r="C48" i="29"/>
  <c r="C61" i="29" s="1"/>
  <c r="D48" i="29"/>
  <c r="D61" i="29" s="1"/>
  <c r="L54" i="29"/>
  <c r="L67" i="29" s="1"/>
  <c r="H53" i="29"/>
  <c r="H66" i="29" s="1"/>
  <c r="M51" i="29"/>
  <c r="M64" i="29" s="1"/>
  <c r="J50" i="29"/>
  <c r="J63" i="29" s="1"/>
  <c r="F49" i="29"/>
  <c r="F62" i="29" s="1"/>
  <c r="F47" i="31"/>
  <c r="F60" i="31" s="1"/>
  <c r="F48" i="31"/>
  <c r="F61" i="31" s="1"/>
  <c r="I49" i="31"/>
  <c r="I62" i="31" s="1"/>
  <c r="L50" i="31"/>
  <c r="L63" i="31" s="1"/>
  <c r="D52" i="31"/>
  <c r="D65" i="31" s="1"/>
  <c r="G53" i="31"/>
  <c r="G66" i="31" s="1"/>
  <c r="J54" i="31"/>
  <c r="J67" i="31" s="1"/>
  <c r="L70" i="22"/>
  <c r="L87" i="22" s="1"/>
  <c r="H69" i="22"/>
  <c r="H86" i="22" s="1"/>
  <c r="M67" i="22"/>
  <c r="M84" i="22" s="1"/>
  <c r="J66" i="22"/>
  <c r="J83" i="22" s="1"/>
  <c r="F65" i="22"/>
  <c r="F82" i="22" s="1"/>
  <c r="L63" i="22"/>
  <c r="L80" i="22" s="1"/>
  <c r="H62" i="22"/>
  <c r="H79" i="22" s="1"/>
  <c r="M60" i="22"/>
  <c r="M77" i="22" s="1"/>
  <c r="M59" i="22"/>
  <c r="M76" i="22" s="1"/>
  <c r="H59" i="23"/>
  <c r="H76" i="23" s="1"/>
  <c r="H60" i="23"/>
  <c r="H77" i="23" s="1"/>
  <c r="K61" i="23"/>
  <c r="K78" i="23" s="1"/>
  <c r="M62" i="23"/>
  <c r="M79" i="23" s="1"/>
  <c r="F64" i="23"/>
  <c r="F81" i="23" s="1"/>
  <c r="I65" i="23"/>
  <c r="I82" i="23" s="1"/>
  <c r="L66" i="23"/>
  <c r="L83" i="23" s="1"/>
  <c r="D68" i="23"/>
  <c r="D85" i="23" s="1"/>
  <c r="C68" i="23"/>
  <c r="C85" i="23" s="1"/>
  <c r="G69" i="23"/>
  <c r="G86" i="23" s="1"/>
  <c r="J70" i="23"/>
  <c r="J87" i="23" s="1"/>
  <c r="D46" i="34"/>
  <c r="D57" i="34" s="1"/>
  <c r="C46" i="34"/>
  <c r="C57" i="34" s="1"/>
  <c r="M45" i="34"/>
  <c r="M56" i="34" s="1"/>
  <c r="N44" i="34"/>
  <c r="N55" i="34" s="1"/>
  <c r="O43" i="34"/>
  <c r="O54" i="34" s="1"/>
  <c r="P41" i="34"/>
  <c r="P52" i="34" s="1"/>
  <c r="P42" i="34"/>
  <c r="P53" i="34" s="1"/>
  <c r="F41" i="36"/>
  <c r="F52" i="36" s="1"/>
  <c r="F42" i="36"/>
  <c r="F53" i="36" s="1"/>
  <c r="D43" i="36"/>
  <c r="D54" i="36" s="1"/>
  <c r="C43" i="36"/>
  <c r="C54" i="36" s="1"/>
  <c r="P44" i="36"/>
  <c r="P55" i="36" s="1"/>
  <c r="N45" i="36"/>
  <c r="N56" i="36" s="1"/>
  <c r="D42" i="35"/>
  <c r="D53" i="35" s="1"/>
  <c r="D41" i="35"/>
  <c r="D52" i="35" s="1"/>
  <c r="C41" i="35"/>
  <c r="C52" i="35" s="1"/>
  <c r="C42" i="35"/>
  <c r="C53" i="35" s="1"/>
  <c r="K45" i="35"/>
  <c r="K56" i="35" s="1"/>
  <c r="H44" i="35"/>
  <c r="H55" i="35" s="1"/>
  <c r="E43" i="35"/>
  <c r="E54" i="35" s="1"/>
  <c r="L44" i="37"/>
  <c r="L55" i="37" s="1"/>
  <c r="J43" i="37"/>
  <c r="J54" i="37" s="1"/>
  <c r="H42" i="37"/>
  <c r="H53" i="37" s="1"/>
  <c r="H41" i="37"/>
  <c r="H52" i="37" s="1"/>
  <c r="D46" i="38"/>
  <c r="D57" i="38" s="1"/>
  <c r="E47" i="38"/>
  <c r="E58" i="38" s="1"/>
  <c r="F46" i="38"/>
  <c r="F57" i="38" s="1"/>
  <c r="G45" i="38"/>
  <c r="G56" i="38" s="1"/>
  <c r="H44" i="38"/>
  <c r="H55" i="38" s="1"/>
  <c r="I43" i="38"/>
  <c r="I54" i="38" s="1"/>
  <c r="J42" i="38"/>
  <c r="J53" i="38" s="1"/>
  <c r="J41" i="38"/>
  <c r="J52" i="38" s="1"/>
  <c r="L42" i="40"/>
  <c r="L53" i="40" s="1"/>
  <c r="L41" i="40"/>
  <c r="L52" i="40" s="1"/>
  <c r="J43" i="40"/>
  <c r="J54" i="40" s="1"/>
  <c r="H44" i="40"/>
  <c r="H55" i="40" s="1"/>
  <c r="F45" i="40"/>
  <c r="F56" i="40" s="1"/>
  <c r="C48" i="32"/>
  <c r="C60" i="32" s="1"/>
  <c r="D48" i="32"/>
  <c r="D60" i="32" s="1"/>
  <c r="M50" i="32"/>
  <c r="M62" i="32" s="1"/>
  <c r="K49" i="32"/>
  <c r="K61" i="32" s="1"/>
  <c r="I48" i="32"/>
  <c r="I60" i="32" s="1"/>
  <c r="G47" i="32"/>
  <c r="G59" i="32" s="1"/>
  <c r="E46" i="32"/>
  <c r="E58" i="32" s="1"/>
  <c r="E45" i="33"/>
  <c r="E57" i="33" s="1"/>
  <c r="E44" i="33"/>
  <c r="E56" i="33" s="1"/>
  <c r="J53" i="18"/>
  <c r="J67" i="18" s="1"/>
  <c r="F60" i="24"/>
  <c r="F77" i="24" s="1"/>
  <c r="L60" i="27"/>
  <c r="L77" i="27" s="1"/>
  <c r="M51" i="21"/>
  <c r="M65" i="21" s="1"/>
  <c r="F53" i="21"/>
  <c r="F67" i="21" s="1"/>
  <c r="L55" i="21"/>
  <c r="L69" i="21" s="1"/>
  <c r="G58" i="21"/>
  <c r="G72" i="21" s="1"/>
  <c r="E71" i="12"/>
  <c r="E88" i="12" s="1"/>
  <c r="K69" i="12"/>
  <c r="K86" i="12" s="1"/>
  <c r="G68" i="12"/>
  <c r="G85" i="12" s="1"/>
  <c r="E64" i="12"/>
  <c r="E81" i="12" s="1"/>
  <c r="I61" i="12"/>
  <c r="I78" i="12" s="1"/>
  <c r="G61" i="12"/>
  <c r="G78" i="12" s="1"/>
  <c r="H61" i="13"/>
  <c r="H78" i="13" s="1"/>
  <c r="K62" i="13"/>
  <c r="K79" i="13" s="1"/>
  <c r="M63" i="13"/>
  <c r="M80" i="13" s="1"/>
  <c r="F65" i="13"/>
  <c r="F82" i="13" s="1"/>
  <c r="I66" i="13"/>
  <c r="I83" i="13" s="1"/>
  <c r="L67" i="13"/>
  <c r="L84" i="13" s="1"/>
  <c r="D69" i="13"/>
  <c r="D86" i="13" s="1"/>
  <c r="G70" i="13"/>
  <c r="G87" i="13" s="1"/>
  <c r="D69" i="24"/>
  <c r="D86" i="24" s="1"/>
  <c r="Q67" i="24"/>
  <c r="Q84" i="24" s="1"/>
  <c r="V66" i="24"/>
  <c r="V83" i="24" s="1"/>
  <c r="I66" i="24"/>
  <c r="I83" i="24" s="1"/>
  <c r="O65" i="24"/>
  <c r="O82" i="24" s="1"/>
  <c r="U64" i="24"/>
  <c r="U81" i="24" s="1"/>
  <c r="G64" i="24"/>
  <c r="G81" i="24" s="1"/>
  <c r="M63" i="24"/>
  <c r="M80" i="24" s="1"/>
  <c r="S62" i="24"/>
  <c r="S79" i="24" s="1"/>
  <c r="D62" i="24"/>
  <c r="D79" i="24" s="1"/>
  <c r="K61" i="24"/>
  <c r="K78" i="24" s="1"/>
  <c r="Q59" i="24"/>
  <c r="Q76" i="24" s="1"/>
  <c r="Q60" i="24"/>
  <c r="Q77" i="24" s="1"/>
  <c r="S60" i="26"/>
  <c r="S77" i="26" s="1"/>
  <c r="S59" i="26"/>
  <c r="S76" i="26" s="1"/>
  <c r="L61" i="26"/>
  <c r="L78" i="26" s="1"/>
  <c r="S62" i="26"/>
  <c r="S79" i="26" s="1"/>
  <c r="L63" i="26"/>
  <c r="L80" i="26" s="1"/>
  <c r="E64" i="26"/>
  <c r="E81" i="26" s="1"/>
  <c r="S64" i="26"/>
  <c r="S81" i="26" s="1"/>
  <c r="L65" i="26"/>
  <c r="L82" i="26" s="1"/>
  <c r="E66" i="26"/>
  <c r="E83" i="26" s="1"/>
  <c r="E68" i="26"/>
  <c r="E85" i="26" s="1"/>
  <c r="E70" i="26"/>
  <c r="E87" i="26" s="1"/>
  <c r="S70" i="26"/>
  <c r="S87" i="26" s="1"/>
  <c r="K69" i="25"/>
  <c r="K86" i="25" s="1"/>
  <c r="F67" i="25"/>
  <c r="F84" i="25" s="1"/>
  <c r="G68" i="25"/>
  <c r="G85" i="25" s="1"/>
  <c r="I65" i="25"/>
  <c r="I82" i="25" s="1"/>
  <c r="E64" i="25"/>
  <c r="E81" i="25" s="1"/>
  <c r="K62" i="25"/>
  <c r="K79" i="25" s="1"/>
  <c r="E59" i="27"/>
  <c r="E76" i="27" s="1"/>
  <c r="E60" i="27"/>
  <c r="E77" i="27" s="1"/>
  <c r="H61" i="27"/>
  <c r="H78" i="27" s="1"/>
  <c r="K62" i="27"/>
  <c r="K79" i="27" s="1"/>
  <c r="M63" i="27"/>
  <c r="M80" i="27" s="1"/>
  <c r="I66" i="27"/>
  <c r="I83" i="27" s="1"/>
  <c r="J71" i="27"/>
  <c r="J88" i="27" s="1"/>
  <c r="E56" i="28"/>
  <c r="E69" i="28" s="1"/>
  <c r="I54" i="28"/>
  <c r="I67" i="28" s="1"/>
  <c r="O53" i="28"/>
  <c r="O66" i="28" s="1"/>
  <c r="U52" i="28"/>
  <c r="U65" i="28" s="1"/>
  <c r="M51" i="28"/>
  <c r="M64" i="28" s="1"/>
  <c r="S50" i="28"/>
  <c r="S63" i="28" s="1"/>
  <c r="E50" i="28"/>
  <c r="E63" i="28" s="1"/>
  <c r="K49" i="28"/>
  <c r="K62" i="28" s="1"/>
  <c r="Q48" i="28"/>
  <c r="Q61" i="28" s="1"/>
  <c r="Q47" i="28"/>
  <c r="Q60" i="28" s="1"/>
  <c r="E48" i="30"/>
  <c r="E61" i="30" s="1"/>
  <c r="E47" i="30"/>
  <c r="E60" i="30" s="1"/>
  <c r="S48" i="30"/>
  <c r="S61" i="30" s="1"/>
  <c r="S47" i="30"/>
  <c r="S60" i="30" s="1"/>
  <c r="L49" i="30"/>
  <c r="L62" i="30" s="1"/>
  <c r="E50" i="30"/>
  <c r="E63" i="30" s="1"/>
  <c r="S50" i="30"/>
  <c r="S63" i="30" s="1"/>
  <c r="L51" i="30"/>
  <c r="L64" i="30" s="1"/>
  <c r="E52" i="30"/>
  <c r="E65" i="30" s="1"/>
  <c r="S52" i="30"/>
  <c r="S65" i="30" s="1"/>
  <c r="E54" i="30"/>
  <c r="E67" i="30" s="1"/>
  <c r="S54" i="30"/>
  <c r="S67" i="30" s="1"/>
  <c r="I56" i="29"/>
  <c r="I69" i="29" s="1"/>
  <c r="K54" i="29"/>
  <c r="K67" i="29" s="1"/>
  <c r="G53" i="29"/>
  <c r="G66" i="29" s="1"/>
  <c r="I50" i="29"/>
  <c r="I63" i="29" s="1"/>
  <c r="E49" i="29"/>
  <c r="E62" i="29" s="1"/>
  <c r="G47" i="31"/>
  <c r="G60" i="31" s="1"/>
  <c r="G48" i="31"/>
  <c r="G61" i="31" s="1"/>
  <c r="J49" i="31"/>
  <c r="J62" i="31" s="1"/>
  <c r="E52" i="31"/>
  <c r="E65" i="31" s="1"/>
  <c r="H53" i="31"/>
  <c r="H66" i="31" s="1"/>
  <c r="K54" i="31"/>
  <c r="K67" i="31" s="1"/>
  <c r="M55" i="31"/>
  <c r="M68" i="31" s="1"/>
  <c r="D69" i="22"/>
  <c r="D86" i="22" s="1"/>
  <c r="I72" i="22"/>
  <c r="I89" i="22" s="1"/>
  <c r="K70" i="22"/>
  <c r="K87" i="22" s="1"/>
  <c r="G69" i="22"/>
  <c r="G86" i="22" s="1"/>
  <c r="I66" i="22"/>
  <c r="I83" i="22" s="1"/>
  <c r="E65" i="22"/>
  <c r="E82" i="22" s="1"/>
  <c r="K63" i="22"/>
  <c r="K80" i="22" s="1"/>
  <c r="G62" i="22"/>
  <c r="G79" i="22" s="1"/>
  <c r="I60" i="23"/>
  <c r="I77" i="23" s="1"/>
  <c r="I59" i="23"/>
  <c r="I76" i="23" s="1"/>
  <c r="L61" i="23"/>
  <c r="L78" i="23" s="1"/>
  <c r="D63" i="23"/>
  <c r="D80" i="23" s="1"/>
  <c r="C63" i="23"/>
  <c r="C80" i="23" s="1"/>
  <c r="G64" i="23"/>
  <c r="G81" i="23" s="1"/>
  <c r="J65" i="23"/>
  <c r="J82" i="23" s="1"/>
  <c r="E68" i="23"/>
  <c r="E85" i="23" s="1"/>
  <c r="H69" i="23"/>
  <c r="H86" i="23" s="1"/>
  <c r="K70" i="23"/>
  <c r="K87" i="23" s="1"/>
  <c r="C45" i="34"/>
  <c r="C56" i="34" s="1"/>
  <c r="D45" i="34"/>
  <c r="D56" i="34" s="1"/>
  <c r="M44" i="34"/>
  <c r="M55" i="34" s="1"/>
  <c r="N43" i="34"/>
  <c r="N54" i="34" s="1"/>
  <c r="O41" i="34"/>
  <c r="O52" i="34" s="1"/>
  <c r="O42" i="34"/>
  <c r="O53" i="34" s="1"/>
  <c r="G41" i="36"/>
  <c r="G52" i="36" s="1"/>
  <c r="G42" i="36"/>
  <c r="G53" i="36" s="1"/>
  <c r="E43" i="36"/>
  <c r="E54" i="36" s="1"/>
  <c r="O45" i="36"/>
  <c r="O56" i="36" s="1"/>
  <c r="J45" i="35"/>
  <c r="J56" i="35" s="1"/>
  <c r="G44" i="35"/>
  <c r="G55" i="35" s="1"/>
  <c r="M45" i="37"/>
  <c r="M56" i="37" s="1"/>
  <c r="K44" i="37"/>
  <c r="K55" i="37" s="1"/>
  <c r="I43" i="37"/>
  <c r="I54" i="37" s="1"/>
  <c r="G42" i="37"/>
  <c r="G53" i="37" s="1"/>
  <c r="G41" i="37"/>
  <c r="G52" i="37" s="1"/>
  <c r="D45" i="38"/>
  <c r="D56" i="38" s="1"/>
  <c r="E46" i="38"/>
  <c r="E57" i="38" s="1"/>
  <c r="F45" i="38"/>
  <c r="F56" i="38" s="1"/>
  <c r="G44" i="38"/>
  <c r="G55" i="38" s="1"/>
  <c r="H43" i="38"/>
  <c r="H54" i="38" s="1"/>
  <c r="I42" i="38"/>
  <c r="I53" i="38" s="1"/>
  <c r="I41" i="38"/>
  <c r="I52" i="38" s="1"/>
  <c r="M41" i="40"/>
  <c r="M52" i="40" s="1"/>
  <c r="M42" i="40"/>
  <c r="M53" i="40" s="1"/>
  <c r="K43" i="40"/>
  <c r="K54" i="40" s="1"/>
  <c r="I44" i="40"/>
  <c r="I55" i="40" s="1"/>
  <c r="G45" i="40"/>
  <c r="G56" i="40" s="1"/>
  <c r="D45" i="40"/>
  <c r="D56" i="40" s="1"/>
  <c r="E46" i="40"/>
  <c r="E57" i="40" s="1"/>
  <c r="R46" i="40"/>
  <c r="R57" i="40" s="1"/>
  <c r="C47" i="32"/>
  <c r="C59" i="32" s="1"/>
  <c r="D47" i="32"/>
  <c r="D59" i="32" s="1"/>
  <c r="N51" i="32"/>
  <c r="N63" i="32" s="1"/>
  <c r="L50" i="32"/>
  <c r="L62" i="32" s="1"/>
  <c r="J49" i="32"/>
  <c r="J61" i="32" s="1"/>
  <c r="H48" i="32"/>
  <c r="H60" i="32" s="1"/>
  <c r="F47" i="32"/>
  <c r="F59" i="32" s="1"/>
  <c r="O45" i="32"/>
  <c r="O57" i="32" s="1"/>
  <c r="O44" i="32"/>
  <c r="O56" i="32" s="1"/>
  <c r="F45" i="33"/>
  <c r="F57" i="33" s="1"/>
  <c r="F44" i="33"/>
  <c r="F56" i="33" s="1"/>
  <c r="G46" i="33"/>
  <c r="G58" i="33" s="1"/>
  <c r="H47" i="33"/>
  <c r="H59" i="33" s="1"/>
  <c r="I48" i="33"/>
  <c r="I60" i="33" s="1"/>
  <c r="J49" i="33"/>
  <c r="J61" i="33" s="1"/>
  <c r="K50" i="33"/>
  <c r="K62" i="33" s="1"/>
  <c r="L51" i="33"/>
  <c r="L63" i="33" s="1"/>
  <c r="D61" i="27"/>
  <c r="D78" i="27" s="1"/>
  <c r="F50" i="18"/>
  <c r="F64" i="18" s="1"/>
  <c r="F51" i="18"/>
  <c r="F65" i="18" s="1"/>
  <c r="J52" i="20"/>
  <c r="J66" i="20" s="1"/>
  <c r="W52" i="20"/>
  <c r="W66" i="20" s="1"/>
  <c r="V58" i="20"/>
  <c r="V72" i="20" s="1"/>
  <c r="K59" i="19"/>
  <c r="K73" i="19" s="1"/>
  <c r="I55" i="19"/>
  <c r="I69" i="19" s="1"/>
  <c r="K52" i="19"/>
  <c r="K66" i="19" s="1"/>
  <c r="G50" i="19"/>
  <c r="G64" i="19" s="1"/>
  <c r="G53" i="21"/>
  <c r="G67" i="21" s="1"/>
  <c r="J54" i="21"/>
  <c r="J68" i="21" s="1"/>
  <c r="H58" i="21"/>
  <c r="H72" i="21" s="1"/>
  <c r="K59" i="21"/>
  <c r="K73" i="21" s="1"/>
  <c r="F68" i="12"/>
  <c r="F85" i="12" s="1"/>
  <c r="L66" i="12"/>
  <c r="L83" i="12" s="1"/>
  <c r="H65" i="12"/>
  <c r="H82" i="12" s="1"/>
  <c r="M63" i="12"/>
  <c r="M80" i="12" s="1"/>
  <c r="J62" i="12"/>
  <c r="J79" i="12" s="1"/>
  <c r="F61" i="12"/>
  <c r="F78" i="12" s="1"/>
  <c r="F59" i="13"/>
  <c r="F76" i="13" s="1"/>
  <c r="G61" i="13"/>
  <c r="G78" i="13" s="1"/>
  <c r="D64" i="13"/>
  <c r="D81" i="13" s="1"/>
  <c r="G65" i="13"/>
  <c r="G82" i="13" s="1"/>
  <c r="J66" i="13"/>
  <c r="J83" i="13" s="1"/>
  <c r="H69" i="13"/>
  <c r="H86" i="13" s="1"/>
  <c r="K71" i="13"/>
  <c r="K88" i="13" s="1"/>
  <c r="T71" i="24"/>
  <c r="T88" i="24" s="1"/>
  <c r="R69" i="24"/>
  <c r="R86" i="24" s="1"/>
  <c r="W68" i="24"/>
  <c r="W85" i="24" s="1"/>
  <c r="J68" i="24"/>
  <c r="J85" i="24" s="1"/>
  <c r="P67" i="24"/>
  <c r="P84" i="24" s="1"/>
  <c r="H66" i="24"/>
  <c r="H83" i="24" s="1"/>
  <c r="N65" i="24"/>
  <c r="N82" i="24" s="1"/>
  <c r="F64" i="24"/>
  <c r="F81" i="24" s="1"/>
  <c r="L63" i="24"/>
  <c r="L80" i="24" s="1"/>
  <c r="F59" i="26"/>
  <c r="F76" i="26" s="1"/>
  <c r="T59" i="26"/>
  <c r="T76" i="26" s="1"/>
  <c r="M61" i="26"/>
  <c r="M78" i="26" s="1"/>
  <c r="F62" i="26"/>
  <c r="F79" i="26" s="1"/>
  <c r="M63" i="26"/>
  <c r="M80" i="26" s="1"/>
  <c r="T64" i="26"/>
  <c r="T81" i="26" s="1"/>
  <c r="M65" i="26"/>
  <c r="M82" i="26" s="1"/>
  <c r="F66" i="26"/>
  <c r="F83" i="26" s="1"/>
  <c r="T66" i="26"/>
  <c r="T83" i="26" s="1"/>
  <c r="T68" i="26"/>
  <c r="T85" i="26" s="1"/>
  <c r="T70" i="26"/>
  <c r="T87" i="26" s="1"/>
  <c r="J69" i="25"/>
  <c r="J86" i="25" s="1"/>
  <c r="L66" i="25"/>
  <c r="L83" i="25" s="1"/>
  <c r="H65" i="25"/>
  <c r="H82" i="25" s="1"/>
  <c r="F61" i="25"/>
  <c r="F78" i="25" s="1"/>
  <c r="F60" i="27"/>
  <c r="F77" i="27" s="1"/>
  <c r="F59" i="27"/>
  <c r="F76" i="27" s="1"/>
  <c r="I61" i="27"/>
  <c r="I78" i="27" s="1"/>
  <c r="L62" i="27"/>
  <c r="L79" i="27" s="1"/>
  <c r="G65" i="27"/>
  <c r="G82" i="27" s="1"/>
  <c r="J66" i="27"/>
  <c r="J83" i="27" s="1"/>
  <c r="L67" i="27"/>
  <c r="L84" i="27" s="1"/>
  <c r="H70" i="27"/>
  <c r="H87" i="27" s="1"/>
  <c r="K71" i="27"/>
  <c r="K88" i="27" s="1"/>
  <c r="N53" i="28"/>
  <c r="N66" i="28" s="1"/>
  <c r="T52" i="28"/>
  <c r="T65" i="28" s="1"/>
  <c r="F52" i="28"/>
  <c r="F65" i="28" s="1"/>
  <c r="L51" i="28"/>
  <c r="L64" i="28" s="1"/>
  <c r="R50" i="28"/>
  <c r="R63" i="28" s="1"/>
  <c r="W49" i="28"/>
  <c r="W62" i="28" s="1"/>
  <c r="J49" i="28"/>
  <c r="J62" i="28" s="1"/>
  <c r="P48" i="28"/>
  <c r="P61" i="28" s="1"/>
  <c r="P47" i="28"/>
  <c r="P60" i="28" s="1"/>
  <c r="F48" i="30"/>
  <c r="F61" i="30" s="1"/>
  <c r="F47" i="30"/>
  <c r="F60" i="30" s="1"/>
  <c r="T48" i="30"/>
  <c r="T61" i="30" s="1"/>
  <c r="T47" i="30"/>
  <c r="T60" i="30" s="1"/>
  <c r="M49" i="30"/>
  <c r="M62" i="30" s="1"/>
  <c r="F50" i="30"/>
  <c r="F63" i="30" s="1"/>
  <c r="T50" i="30"/>
  <c r="T63" i="30" s="1"/>
  <c r="M51" i="30"/>
  <c r="M64" i="30" s="1"/>
  <c r="F52" i="30"/>
  <c r="F65" i="30" s="1"/>
  <c r="T52" i="30"/>
  <c r="T65" i="30" s="1"/>
  <c r="F54" i="30"/>
  <c r="F67" i="30" s="1"/>
  <c r="T54" i="30"/>
  <c r="T67" i="30" s="1"/>
  <c r="G56" i="29"/>
  <c r="G69" i="29" s="1"/>
  <c r="H56" i="29"/>
  <c r="H69" i="29" s="1"/>
  <c r="M55" i="29"/>
  <c r="M68" i="29" s="1"/>
  <c r="J54" i="29"/>
  <c r="J67" i="29" s="1"/>
  <c r="F53" i="29"/>
  <c r="F66" i="29" s="1"/>
  <c r="L51" i="29"/>
  <c r="L64" i="29" s="1"/>
  <c r="H50" i="29"/>
  <c r="H63" i="29" s="1"/>
  <c r="M47" i="29"/>
  <c r="M60" i="29" s="1"/>
  <c r="M48" i="29"/>
  <c r="M61" i="29" s="1"/>
  <c r="H47" i="31"/>
  <c r="H60" i="31" s="1"/>
  <c r="H48" i="31"/>
  <c r="H61" i="31" s="1"/>
  <c r="K49" i="31"/>
  <c r="K62" i="31" s="1"/>
  <c r="M50" i="31"/>
  <c r="M63" i="31" s="1"/>
  <c r="F52" i="31"/>
  <c r="F65" i="31" s="1"/>
  <c r="I53" i="31"/>
  <c r="I66" i="31" s="1"/>
  <c r="D68" i="22"/>
  <c r="D85" i="22" s="1"/>
  <c r="H72" i="22"/>
  <c r="H89" i="22" s="1"/>
  <c r="J70" i="22"/>
  <c r="J87" i="22" s="1"/>
  <c r="F69" i="22"/>
  <c r="F86" i="22" s="1"/>
  <c r="L67" i="22"/>
  <c r="L84" i="22" s="1"/>
  <c r="M64" i="22"/>
  <c r="M81" i="22" s="1"/>
  <c r="J63" i="22"/>
  <c r="J80" i="22" s="1"/>
  <c r="F62" i="22"/>
  <c r="F79" i="22" s="1"/>
  <c r="L59" i="22"/>
  <c r="L76" i="22" s="1"/>
  <c r="L60" i="22"/>
  <c r="L77" i="22" s="1"/>
  <c r="J59" i="23"/>
  <c r="J76" i="23" s="1"/>
  <c r="J60" i="23"/>
  <c r="J77" i="23" s="1"/>
  <c r="E63" i="23"/>
  <c r="E80" i="23" s="1"/>
  <c r="H64" i="23"/>
  <c r="H81" i="23" s="1"/>
  <c r="K65" i="23"/>
  <c r="K82" i="23" s="1"/>
  <c r="M66" i="23"/>
  <c r="M83" i="23" s="1"/>
  <c r="F68" i="23"/>
  <c r="F85" i="23" s="1"/>
  <c r="I69" i="23"/>
  <c r="I86" i="23" s="1"/>
  <c r="L70" i="23"/>
  <c r="L87" i="23" s="1"/>
  <c r="D44" i="34"/>
  <c r="D55" i="34" s="1"/>
  <c r="C44" i="34"/>
  <c r="C55" i="34" s="1"/>
  <c r="L44" i="34"/>
  <c r="L55" i="34" s="1"/>
  <c r="M43" i="34"/>
  <c r="M54" i="34" s="1"/>
  <c r="N41" i="34"/>
  <c r="N52" i="34" s="1"/>
  <c r="N42" i="34"/>
  <c r="N53" i="34" s="1"/>
  <c r="H41" i="36"/>
  <c r="H52" i="36" s="1"/>
  <c r="H42" i="36"/>
  <c r="H53" i="36" s="1"/>
  <c r="F43" i="36"/>
  <c r="F54" i="36" s="1"/>
  <c r="C44" i="36"/>
  <c r="C55" i="36" s="1"/>
  <c r="D44" i="36"/>
  <c r="D55" i="36" s="1"/>
  <c r="P45" i="36"/>
  <c r="P56" i="36" s="1"/>
  <c r="L46" i="35"/>
  <c r="L57" i="35" s="1"/>
  <c r="I45" i="35"/>
  <c r="I56" i="35" s="1"/>
  <c r="F44" i="35"/>
  <c r="F55" i="35" s="1"/>
  <c r="L45" i="37"/>
  <c r="L56" i="37" s="1"/>
  <c r="J44" i="37"/>
  <c r="J55" i="37" s="1"/>
  <c r="H43" i="37"/>
  <c r="H54" i="37" s="1"/>
  <c r="F41" i="37"/>
  <c r="F52" i="37" s="1"/>
  <c r="F42" i="37"/>
  <c r="F53" i="37" s="1"/>
  <c r="D44" i="38"/>
  <c r="D55" i="38" s="1"/>
  <c r="E45" i="38"/>
  <c r="E56" i="38" s="1"/>
  <c r="F44" i="38"/>
  <c r="F55" i="38" s="1"/>
  <c r="G43" i="38"/>
  <c r="G54" i="38" s="1"/>
  <c r="H42" i="38"/>
  <c r="H53" i="38" s="1"/>
  <c r="H41" i="38"/>
  <c r="H52" i="38" s="1"/>
  <c r="N42" i="40"/>
  <c r="N53" i="40" s="1"/>
  <c r="N41" i="40"/>
  <c r="N52" i="40" s="1"/>
  <c r="L43" i="40"/>
  <c r="L54" i="40" s="1"/>
  <c r="J44" i="40"/>
  <c r="J55" i="40" s="1"/>
  <c r="H45" i="40"/>
  <c r="H56" i="40" s="1"/>
  <c r="F46" i="40"/>
  <c r="F57" i="40" s="1"/>
  <c r="C46" i="32"/>
  <c r="C58" i="32" s="1"/>
  <c r="D46" i="32"/>
  <c r="D58" i="32" s="1"/>
  <c r="M51" i="32"/>
  <c r="M63" i="32" s="1"/>
  <c r="K50" i="32"/>
  <c r="K62" i="32" s="1"/>
  <c r="I49" i="32"/>
  <c r="I61" i="32" s="1"/>
  <c r="G48" i="32"/>
  <c r="G60" i="32" s="1"/>
  <c r="E47" i="32"/>
  <c r="E59" i="32" s="1"/>
  <c r="G45" i="33"/>
  <c r="G57" i="33" s="1"/>
  <c r="G44" i="33"/>
  <c r="G56" i="33" s="1"/>
  <c r="H46" i="33"/>
  <c r="H58" i="33" s="1"/>
  <c r="I47" i="33"/>
  <c r="I59" i="33" s="1"/>
  <c r="J48" i="33"/>
  <c r="J60" i="33" s="1"/>
  <c r="K49" i="33"/>
  <c r="K61" i="33" s="1"/>
  <c r="L50" i="33"/>
  <c r="L62" i="33" s="1"/>
  <c r="M51" i="33"/>
  <c r="M63" i="33" s="1"/>
  <c r="E62" i="24"/>
  <c r="E79" i="24" s="1"/>
  <c r="C70" i="26"/>
  <c r="C87" i="26" s="1"/>
  <c r="C68" i="22"/>
  <c r="C85" i="22" s="1"/>
  <c r="K52" i="20"/>
  <c r="K66" i="20" s="1"/>
  <c r="R53" i="20"/>
  <c r="R67" i="20" s="1"/>
  <c r="C55" i="20"/>
  <c r="C69" i="20" s="1"/>
  <c r="R55" i="20"/>
  <c r="R69" i="20" s="1"/>
  <c r="J59" i="19"/>
  <c r="J73" i="19" s="1"/>
  <c r="L56" i="19"/>
  <c r="L70" i="19" s="1"/>
  <c r="H55" i="19"/>
  <c r="H69" i="19" s="1"/>
  <c r="M53" i="19"/>
  <c r="M67" i="19" s="1"/>
  <c r="J52" i="19"/>
  <c r="J66" i="19" s="1"/>
  <c r="F50" i="19"/>
  <c r="F64" i="19" s="1"/>
  <c r="E52" i="21"/>
  <c r="E66" i="21" s="1"/>
  <c r="H53" i="21"/>
  <c r="H67" i="21" s="1"/>
  <c r="K54" i="21"/>
  <c r="K68" i="21" s="1"/>
  <c r="M55" i="21"/>
  <c r="M69" i="21" s="1"/>
  <c r="I58" i="21"/>
  <c r="I72" i="21" s="1"/>
  <c r="K72" i="12"/>
  <c r="K89" i="12" s="1"/>
  <c r="I69" i="12"/>
  <c r="I86" i="12" s="1"/>
  <c r="E68" i="12"/>
  <c r="E85" i="12" s="1"/>
  <c r="I65" i="12"/>
  <c r="I82" i="12" s="1"/>
  <c r="G65" i="12"/>
  <c r="G82" i="12" s="1"/>
  <c r="E61" i="12"/>
  <c r="E78" i="12" s="1"/>
  <c r="G60" i="13"/>
  <c r="G77" i="13" s="1"/>
  <c r="G59" i="13"/>
  <c r="G76" i="13" s="1"/>
  <c r="E64" i="13"/>
  <c r="E81" i="13" s="1"/>
  <c r="H65" i="13"/>
  <c r="H82" i="13" s="1"/>
  <c r="K66" i="13"/>
  <c r="K83" i="13" s="1"/>
  <c r="F69" i="13"/>
  <c r="F86" i="13" s="1"/>
  <c r="I70" i="13"/>
  <c r="I87" i="13" s="1"/>
  <c r="C71" i="24"/>
  <c r="C88" i="24" s="1"/>
  <c r="U72" i="24"/>
  <c r="U89" i="24" s="1"/>
  <c r="G72" i="24"/>
  <c r="G89" i="24" s="1"/>
  <c r="S71" i="24"/>
  <c r="S88" i="24" s="1"/>
  <c r="D71" i="24"/>
  <c r="D88" i="24" s="1"/>
  <c r="E71" i="24"/>
  <c r="E88" i="24" s="1"/>
  <c r="V68" i="24"/>
  <c r="V85" i="24" s="1"/>
  <c r="U66" i="24"/>
  <c r="U83" i="24" s="1"/>
  <c r="G66" i="24"/>
  <c r="G83" i="24" s="1"/>
  <c r="S64" i="24"/>
  <c r="S81" i="24" s="1"/>
  <c r="D64" i="24"/>
  <c r="D81" i="24" s="1"/>
  <c r="K63" i="24"/>
  <c r="K80" i="24" s="1"/>
  <c r="V61" i="24"/>
  <c r="V78" i="24" s="1"/>
  <c r="I61" i="24"/>
  <c r="I78" i="24" s="1"/>
  <c r="O60" i="24"/>
  <c r="O77" i="24" s="1"/>
  <c r="O59" i="24"/>
  <c r="O76" i="24" s="1"/>
  <c r="G59" i="26"/>
  <c r="G76" i="26" s="1"/>
  <c r="G60" i="26"/>
  <c r="G77" i="26" s="1"/>
  <c r="G62" i="26"/>
  <c r="G79" i="26" s="1"/>
  <c r="U62" i="26"/>
  <c r="U79" i="26" s="1"/>
  <c r="G64" i="26"/>
  <c r="G81" i="26" s="1"/>
  <c r="N65" i="26"/>
  <c r="N82" i="26" s="1"/>
  <c r="G66" i="26"/>
  <c r="G83" i="26" s="1"/>
  <c r="U66" i="26"/>
  <c r="U83" i="26" s="1"/>
  <c r="N67" i="26"/>
  <c r="N84" i="26" s="1"/>
  <c r="G68" i="26"/>
  <c r="G85" i="26" s="1"/>
  <c r="U68" i="26"/>
  <c r="U85" i="26" s="1"/>
  <c r="G70" i="26"/>
  <c r="G87" i="26" s="1"/>
  <c r="U70" i="26"/>
  <c r="U87" i="26" s="1"/>
  <c r="K66" i="25"/>
  <c r="K83" i="25" s="1"/>
  <c r="E61" i="25"/>
  <c r="E78" i="25" s="1"/>
  <c r="G60" i="27"/>
  <c r="G77" i="27" s="1"/>
  <c r="G59" i="27"/>
  <c r="G76" i="27" s="1"/>
  <c r="J61" i="27"/>
  <c r="J78" i="27" s="1"/>
  <c r="E64" i="27"/>
  <c r="E81" i="27" s="1"/>
  <c r="H65" i="27"/>
  <c r="H82" i="27" s="1"/>
  <c r="K66" i="27"/>
  <c r="K83" i="27" s="1"/>
  <c r="M67" i="27"/>
  <c r="M84" i="27" s="1"/>
  <c r="I70" i="27"/>
  <c r="I87" i="27" s="1"/>
  <c r="C55" i="28"/>
  <c r="C68" i="28" s="1"/>
  <c r="D55" i="28"/>
  <c r="D68" i="28" s="1"/>
  <c r="U54" i="28"/>
  <c r="U67" i="28" s="1"/>
  <c r="G54" i="28"/>
  <c r="G67" i="28" s="1"/>
  <c r="M53" i="28"/>
  <c r="M66" i="28" s="1"/>
  <c r="S52" i="28"/>
  <c r="S65" i="28" s="1"/>
  <c r="E52" i="28"/>
  <c r="E65" i="28" s="1"/>
  <c r="K51" i="28"/>
  <c r="K64" i="28" s="1"/>
  <c r="Q50" i="28"/>
  <c r="Q63" i="28" s="1"/>
  <c r="G47" i="30"/>
  <c r="G60" i="30" s="1"/>
  <c r="G48" i="30"/>
  <c r="G61" i="30" s="1"/>
  <c r="U48" i="30"/>
  <c r="U61" i="30" s="1"/>
  <c r="U47" i="30"/>
  <c r="U60" i="30" s="1"/>
  <c r="N49" i="30"/>
  <c r="N62" i="30" s="1"/>
  <c r="G50" i="30"/>
  <c r="G63" i="30" s="1"/>
  <c r="U50" i="30"/>
  <c r="U63" i="30" s="1"/>
  <c r="N51" i="30"/>
  <c r="N64" i="30" s="1"/>
  <c r="G52" i="30"/>
  <c r="G65" i="30" s="1"/>
  <c r="U52" i="30"/>
  <c r="U65" i="30" s="1"/>
  <c r="G54" i="30"/>
  <c r="G67" i="30" s="1"/>
  <c r="U54" i="30"/>
  <c r="U67" i="30" s="1"/>
  <c r="I54" i="29"/>
  <c r="I67" i="29" s="1"/>
  <c r="E53" i="29"/>
  <c r="E66" i="29" s="1"/>
  <c r="K51" i="29"/>
  <c r="K64" i="29" s="1"/>
  <c r="G50" i="29"/>
  <c r="G63" i="29" s="1"/>
  <c r="I47" i="31"/>
  <c r="I60" i="31" s="1"/>
  <c r="I48" i="31"/>
  <c r="I61" i="31" s="1"/>
  <c r="L49" i="31"/>
  <c r="L62" i="31" s="1"/>
  <c r="D51" i="31"/>
  <c r="D64" i="31" s="1"/>
  <c r="G52" i="31"/>
  <c r="G65" i="31" s="1"/>
  <c r="J53" i="31"/>
  <c r="J66" i="31" s="1"/>
  <c r="C67" i="22"/>
  <c r="C84" i="22" s="1"/>
  <c r="D67" i="22"/>
  <c r="D84" i="22" s="1"/>
  <c r="F72" i="22"/>
  <c r="F89" i="22" s="1"/>
  <c r="G72" i="22"/>
  <c r="G89" i="22" s="1"/>
  <c r="I70" i="22"/>
  <c r="I87" i="22" s="1"/>
  <c r="E69" i="22"/>
  <c r="E86" i="22" s="1"/>
  <c r="K67" i="22"/>
  <c r="K84" i="22" s="1"/>
  <c r="G66" i="22"/>
  <c r="G83" i="22" s="1"/>
  <c r="I63" i="22"/>
  <c r="I80" i="22" s="1"/>
  <c r="E62" i="22"/>
  <c r="E79" i="22" s="1"/>
  <c r="K60" i="22"/>
  <c r="K77" i="22" s="1"/>
  <c r="K59" i="22"/>
  <c r="K76" i="22" s="1"/>
  <c r="K60" i="23"/>
  <c r="K77" i="23" s="1"/>
  <c r="K59" i="23"/>
  <c r="K76" i="23" s="1"/>
  <c r="M61" i="23"/>
  <c r="M78" i="23" s="1"/>
  <c r="F63" i="23"/>
  <c r="F80" i="23" s="1"/>
  <c r="I64" i="23"/>
  <c r="I81" i="23" s="1"/>
  <c r="L65" i="23"/>
  <c r="L82" i="23" s="1"/>
  <c r="C67" i="23"/>
  <c r="C84" i="23" s="1"/>
  <c r="D67" i="23"/>
  <c r="D84" i="23" s="1"/>
  <c r="J69" i="23"/>
  <c r="J86" i="23" s="1"/>
  <c r="D43" i="34"/>
  <c r="D54" i="34" s="1"/>
  <c r="C43" i="34"/>
  <c r="C54" i="34" s="1"/>
  <c r="K44" i="34"/>
  <c r="K55" i="34" s="1"/>
  <c r="L43" i="34"/>
  <c r="L54" i="34" s="1"/>
  <c r="M41" i="34"/>
  <c r="M52" i="34" s="1"/>
  <c r="M42" i="34"/>
  <c r="M53" i="34" s="1"/>
  <c r="I42" i="36"/>
  <c r="I53" i="36" s="1"/>
  <c r="I41" i="36"/>
  <c r="I52" i="36" s="1"/>
  <c r="G43" i="36"/>
  <c r="G54" i="36" s="1"/>
  <c r="E44" i="36"/>
  <c r="E55" i="36" s="1"/>
  <c r="O46" i="36"/>
  <c r="O57" i="36" s="1"/>
  <c r="K46" i="35"/>
  <c r="K57" i="35" s="1"/>
  <c r="H45" i="35"/>
  <c r="H56" i="35" s="1"/>
  <c r="M46" i="37"/>
  <c r="M57" i="37" s="1"/>
  <c r="K45" i="37"/>
  <c r="K56" i="37" s="1"/>
  <c r="I44" i="37"/>
  <c r="I55" i="37" s="1"/>
  <c r="G43" i="37"/>
  <c r="G54" i="37" s="1"/>
  <c r="E42" i="37"/>
  <c r="E53" i="37" s="1"/>
  <c r="E41" i="37"/>
  <c r="E52" i="37" s="1"/>
  <c r="D43" i="38"/>
  <c r="D54" i="38" s="1"/>
  <c r="E44" i="38"/>
  <c r="E55" i="38" s="1"/>
  <c r="F43" i="38"/>
  <c r="F54" i="38" s="1"/>
  <c r="G42" i="38"/>
  <c r="G53" i="38" s="1"/>
  <c r="G41" i="38"/>
  <c r="G52" i="38" s="1"/>
  <c r="O41" i="40"/>
  <c r="O52" i="40" s="1"/>
  <c r="O42" i="40"/>
  <c r="O53" i="40" s="1"/>
  <c r="M43" i="40"/>
  <c r="M54" i="40" s="1"/>
  <c r="G46" i="40"/>
  <c r="G57" i="40" s="1"/>
  <c r="D46" i="40"/>
  <c r="D57" i="40" s="1"/>
  <c r="E47" i="40"/>
  <c r="E58" i="40" s="1"/>
  <c r="L51" i="32"/>
  <c r="L63" i="32" s="1"/>
  <c r="J50" i="32"/>
  <c r="J62" i="32" s="1"/>
  <c r="H49" i="32"/>
  <c r="H61" i="32" s="1"/>
  <c r="F48" i="32"/>
  <c r="F60" i="32" s="1"/>
  <c r="O46" i="32"/>
  <c r="O58" i="32" s="1"/>
  <c r="N45" i="32"/>
  <c r="N57" i="32" s="1"/>
  <c r="N44" i="32"/>
  <c r="N56" i="32" s="1"/>
  <c r="H45" i="33"/>
  <c r="H57" i="33" s="1"/>
  <c r="H44" i="33"/>
  <c r="H56" i="33" s="1"/>
  <c r="I46" i="33"/>
  <c r="I58" i="33" s="1"/>
  <c r="J47" i="33"/>
  <c r="J59" i="33" s="1"/>
  <c r="K48" i="33"/>
  <c r="K60" i="33" s="1"/>
  <c r="L49" i="33"/>
  <c r="L61" i="33" s="1"/>
  <c r="M50" i="33"/>
  <c r="M62" i="33" s="1"/>
  <c r="N51" i="33"/>
  <c r="N63" i="33" s="1"/>
  <c r="E50" i="20"/>
  <c r="E64" i="20" s="1"/>
  <c r="S55" i="20"/>
  <c r="S69" i="20" s="1"/>
  <c r="D55" i="20"/>
  <c r="D69" i="20" s="1"/>
  <c r="K56" i="19"/>
  <c r="K70" i="19" s="1"/>
  <c r="G55" i="19"/>
  <c r="G69" i="19" s="1"/>
  <c r="I52" i="19"/>
  <c r="I66" i="19" s="1"/>
  <c r="F52" i="21"/>
  <c r="F66" i="21" s="1"/>
  <c r="L52" i="21"/>
  <c r="L66" i="21" s="1"/>
  <c r="G57" i="21"/>
  <c r="G71" i="21" s="1"/>
  <c r="L58" i="21"/>
  <c r="L72" i="21" s="1"/>
  <c r="C69" i="12"/>
  <c r="C86" i="12" s="1"/>
  <c r="J72" i="12"/>
  <c r="J89" i="12" s="1"/>
  <c r="H69" i="12"/>
  <c r="H86" i="12" s="1"/>
  <c r="J66" i="12"/>
  <c r="J83" i="12" s="1"/>
  <c r="F65" i="12"/>
  <c r="F82" i="12" s="1"/>
  <c r="L63" i="12"/>
  <c r="L80" i="12" s="1"/>
  <c r="H62" i="12"/>
  <c r="H79" i="12" s="1"/>
  <c r="H60" i="13"/>
  <c r="H77" i="13" s="1"/>
  <c r="H59" i="13"/>
  <c r="H76" i="13" s="1"/>
  <c r="K61" i="13"/>
  <c r="K78" i="13" s="1"/>
  <c r="M62" i="13"/>
  <c r="M79" i="13" s="1"/>
  <c r="F64" i="13"/>
  <c r="F81" i="13" s="1"/>
  <c r="I65" i="13"/>
  <c r="I82" i="13" s="1"/>
  <c r="L66" i="13"/>
  <c r="L83" i="13" s="1"/>
  <c r="D68" i="13"/>
  <c r="D85" i="13" s="1"/>
  <c r="J70" i="13"/>
  <c r="J87" i="13" s="1"/>
  <c r="C70" i="24"/>
  <c r="C87" i="24" s="1"/>
  <c r="F72" i="24"/>
  <c r="F89" i="24" s="1"/>
  <c r="W70" i="24"/>
  <c r="W87" i="24" s="1"/>
  <c r="N67" i="24"/>
  <c r="N84" i="24" s="1"/>
  <c r="F66" i="24"/>
  <c r="F83" i="24" s="1"/>
  <c r="R64" i="24"/>
  <c r="R81" i="24" s="1"/>
  <c r="W63" i="24"/>
  <c r="W80" i="24" s="1"/>
  <c r="P62" i="24"/>
  <c r="P79" i="24" s="1"/>
  <c r="H61" i="24"/>
  <c r="H78" i="24" s="1"/>
  <c r="N60" i="24"/>
  <c r="N77" i="24" s="1"/>
  <c r="H59" i="26"/>
  <c r="H76" i="26" s="1"/>
  <c r="H60" i="26"/>
  <c r="H77" i="26" s="1"/>
  <c r="V59" i="26"/>
  <c r="V76" i="26" s="1"/>
  <c r="V60" i="26"/>
  <c r="V77" i="26" s="1"/>
  <c r="O61" i="26"/>
  <c r="O78" i="26" s="1"/>
  <c r="V62" i="26"/>
  <c r="V79" i="26" s="1"/>
  <c r="O63" i="26"/>
  <c r="O80" i="26" s="1"/>
  <c r="H64" i="26"/>
  <c r="H81" i="26" s="1"/>
  <c r="V64" i="26"/>
  <c r="V81" i="26" s="1"/>
  <c r="H66" i="26"/>
  <c r="H83" i="26" s="1"/>
  <c r="V66" i="26"/>
  <c r="V83" i="26" s="1"/>
  <c r="O67" i="26"/>
  <c r="O84" i="26" s="1"/>
  <c r="V70" i="26"/>
  <c r="V87" i="26" s="1"/>
  <c r="L70" i="25"/>
  <c r="L87" i="25" s="1"/>
  <c r="H69" i="25"/>
  <c r="H86" i="25" s="1"/>
  <c r="F65" i="25"/>
  <c r="F82" i="25" s="1"/>
  <c r="L63" i="25"/>
  <c r="L80" i="25" s="1"/>
  <c r="H60" i="27"/>
  <c r="H77" i="27" s="1"/>
  <c r="K61" i="27"/>
  <c r="K78" i="27" s="1"/>
  <c r="M62" i="27"/>
  <c r="M79" i="27" s="1"/>
  <c r="F64" i="27"/>
  <c r="F81" i="27" s="1"/>
  <c r="I65" i="27"/>
  <c r="I82" i="27" s="1"/>
  <c r="L66" i="27"/>
  <c r="L83" i="27" s="1"/>
  <c r="G69" i="27"/>
  <c r="G86" i="27" s="1"/>
  <c r="L71" i="27"/>
  <c r="L88" i="27" s="1"/>
  <c r="C54" i="28"/>
  <c r="C67" i="28" s="1"/>
  <c r="D54" i="28"/>
  <c r="D67" i="28" s="1"/>
  <c r="T54" i="28"/>
  <c r="T67" i="28" s="1"/>
  <c r="L53" i="28"/>
  <c r="L66" i="28" s="1"/>
  <c r="R52" i="28"/>
  <c r="R65" i="28" s="1"/>
  <c r="J51" i="28"/>
  <c r="J64" i="28" s="1"/>
  <c r="P50" i="28"/>
  <c r="P63" i="28" s="1"/>
  <c r="V49" i="28"/>
  <c r="V62" i="28" s="1"/>
  <c r="H49" i="28"/>
  <c r="H62" i="28" s="1"/>
  <c r="N47" i="28"/>
  <c r="N60" i="28" s="1"/>
  <c r="N48" i="28"/>
  <c r="N61" i="28" s="1"/>
  <c r="H47" i="30"/>
  <c r="H60" i="30" s="1"/>
  <c r="H48" i="30"/>
  <c r="H61" i="30" s="1"/>
  <c r="V47" i="30"/>
  <c r="V60" i="30" s="1"/>
  <c r="O49" i="30"/>
  <c r="O62" i="30" s="1"/>
  <c r="H50" i="30"/>
  <c r="H63" i="30" s="1"/>
  <c r="V50" i="30"/>
  <c r="V63" i="30" s="1"/>
  <c r="O51" i="30"/>
  <c r="O64" i="30" s="1"/>
  <c r="H52" i="30"/>
  <c r="H65" i="30" s="1"/>
  <c r="V52" i="30"/>
  <c r="V65" i="30" s="1"/>
  <c r="H54" i="30"/>
  <c r="H67" i="30" s="1"/>
  <c r="V54" i="30"/>
  <c r="V67" i="30" s="1"/>
  <c r="D54" i="29"/>
  <c r="D67" i="29" s="1"/>
  <c r="L55" i="29"/>
  <c r="L68" i="29" s="1"/>
  <c r="H54" i="29"/>
  <c r="H67" i="29" s="1"/>
  <c r="M52" i="29"/>
  <c r="M65" i="29" s="1"/>
  <c r="J51" i="29"/>
  <c r="J64" i="29" s="1"/>
  <c r="F50" i="29"/>
  <c r="F63" i="29" s="1"/>
  <c r="L47" i="29"/>
  <c r="L60" i="29" s="1"/>
  <c r="L48" i="29"/>
  <c r="L61" i="29" s="1"/>
  <c r="J47" i="31"/>
  <c r="J60" i="31" s="1"/>
  <c r="J48" i="31"/>
  <c r="J61" i="31" s="1"/>
  <c r="E51" i="31"/>
  <c r="E64" i="31" s="1"/>
  <c r="H52" i="31"/>
  <c r="H65" i="31" s="1"/>
  <c r="K53" i="31"/>
  <c r="K66" i="31" s="1"/>
  <c r="M54" i="31"/>
  <c r="M67" i="31" s="1"/>
  <c r="H56" i="31"/>
  <c r="H69" i="31" s="1"/>
  <c r="I56" i="31"/>
  <c r="I69" i="31" s="1"/>
  <c r="D66" i="22"/>
  <c r="D83" i="22" s="1"/>
  <c r="C66" i="22"/>
  <c r="C83" i="22" s="1"/>
  <c r="L71" i="22"/>
  <c r="L88" i="22" s="1"/>
  <c r="J67" i="22"/>
  <c r="J84" i="22" s="1"/>
  <c r="F66" i="22"/>
  <c r="F83" i="22" s="1"/>
  <c r="L64" i="22"/>
  <c r="L81" i="22" s="1"/>
  <c r="H63" i="22"/>
  <c r="H80" i="22" s="1"/>
  <c r="M61" i="22"/>
  <c r="M78" i="22" s="1"/>
  <c r="J59" i="22"/>
  <c r="J76" i="22" s="1"/>
  <c r="J60" i="22"/>
  <c r="J77" i="22" s="1"/>
  <c r="L60" i="23"/>
  <c r="L77" i="23" s="1"/>
  <c r="L59" i="23"/>
  <c r="L76" i="23" s="1"/>
  <c r="C62" i="23"/>
  <c r="C79" i="23" s="1"/>
  <c r="D62" i="23"/>
  <c r="D79" i="23" s="1"/>
  <c r="G63" i="23"/>
  <c r="G80" i="23" s="1"/>
  <c r="J64" i="23"/>
  <c r="J81" i="23" s="1"/>
  <c r="E67" i="23"/>
  <c r="E84" i="23" s="1"/>
  <c r="H68" i="23"/>
  <c r="H85" i="23" s="1"/>
  <c r="K69" i="23"/>
  <c r="K86" i="23" s="1"/>
  <c r="J44" i="34"/>
  <c r="J55" i="34" s="1"/>
  <c r="K43" i="34"/>
  <c r="K54" i="34" s="1"/>
  <c r="L41" i="34"/>
  <c r="L52" i="34" s="1"/>
  <c r="L42" i="34"/>
  <c r="L53" i="34" s="1"/>
  <c r="J41" i="36"/>
  <c r="J52" i="36" s="1"/>
  <c r="J42" i="36"/>
  <c r="J53" i="36" s="1"/>
  <c r="H43" i="36"/>
  <c r="H54" i="36" s="1"/>
  <c r="F44" i="36"/>
  <c r="F55" i="36" s="1"/>
  <c r="D45" i="36"/>
  <c r="D56" i="36" s="1"/>
  <c r="C45" i="36"/>
  <c r="C56" i="36" s="1"/>
  <c r="P46" i="36"/>
  <c r="P57" i="36" s="1"/>
  <c r="J46" i="35"/>
  <c r="J57" i="35" s="1"/>
  <c r="G45" i="35"/>
  <c r="G56" i="35" s="1"/>
  <c r="L41" i="35"/>
  <c r="L52" i="35" s="1"/>
  <c r="L42" i="35"/>
  <c r="L53" i="35" s="1"/>
  <c r="L46" i="37"/>
  <c r="L57" i="37" s="1"/>
  <c r="J45" i="37"/>
  <c r="J56" i="37" s="1"/>
  <c r="H44" i="37"/>
  <c r="H55" i="37" s="1"/>
  <c r="F43" i="37"/>
  <c r="F54" i="37" s="1"/>
  <c r="R43" i="38"/>
  <c r="R54" i="38" s="1"/>
  <c r="D42" i="38"/>
  <c r="D53" i="38" s="1"/>
  <c r="E43" i="38"/>
  <c r="E54" i="38" s="1"/>
  <c r="F41" i="38"/>
  <c r="F52" i="38" s="1"/>
  <c r="F42" i="38"/>
  <c r="F53" i="38" s="1"/>
  <c r="P41" i="40"/>
  <c r="P52" i="40" s="1"/>
  <c r="P42" i="40"/>
  <c r="P53" i="40" s="1"/>
  <c r="N43" i="40"/>
  <c r="N54" i="40" s="1"/>
  <c r="F47" i="40"/>
  <c r="F58" i="40" s="1"/>
  <c r="K51" i="32"/>
  <c r="K63" i="32" s="1"/>
  <c r="I50" i="32"/>
  <c r="I62" i="32" s="1"/>
  <c r="G49" i="32"/>
  <c r="G61" i="32" s="1"/>
  <c r="E48" i="32"/>
  <c r="E60" i="32" s="1"/>
  <c r="M44" i="32"/>
  <c r="M56" i="32" s="1"/>
  <c r="M45" i="32"/>
  <c r="M57" i="32" s="1"/>
  <c r="I45" i="33"/>
  <c r="I57" i="33" s="1"/>
  <c r="I44" i="33"/>
  <c r="I56" i="33" s="1"/>
  <c r="K47" i="33"/>
  <c r="K59" i="33" s="1"/>
  <c r="L48" i="33"/>
  <c r="L60" i="33" s="1"/>
  <c r="M49" i="33"/>
  <c r="M61" i="33" s="1"/>
  <c r="N50" i="33"/>
  <c r="N62" i="33" s="1"/>
  <c r="C62" i="27"/>
  <c r="C79" i="27" s="1"/>
  <c r="C52" i="30"/>
  <c r="C65" i="30" s="1"/>
  <c r="G33" i="10"/>
  <c r="G41" i="10" s="1"/>
  <c r="O33" i="10"/>
  <c r="O41" i="10" s="1"/>
  <c r="H32" i="10"/>
  <c r="H40" i="10" s="1"/>
  <c r="I33" i="10"/>
  <c r="I41" i="10" s="1"/>
  <c r="P32" i="10"/>
  <c r="P40" i="10" s="1"/>
  <c r="K33" i="10"/>
  <c r="K41" i="10" s="1"/>
  <c r="D33" i="10"/>
  <c r="D41" i="10" s="1"/>
  <c r="L33" i="10"/>
  <c r="L41" i="10" s="1"/>
  <c r="F32" i="10"/>
  <c r="F40" i="10" s="1"/>
  <c r="N32" i="10"/>
  <c r="N40" i="10" s="1"/>
  <c r="G32" i="10"/>
  <c r="G40" i="10" s="1"/>
  <c r="O32" i="10"/>
  <c r="O40" i="10" s="1"/>
  <c r="E33" i="10"/>
  <c r="E41" i="10" s="1"/>
  <c r="M33" i="10"/>
  <c r="M41" i="10" s="1"/>
  <c r="I32" i="10"/>
  <c r="I40" i="10" s="1"/>
  <c r="Q32" i="10"/>
  <c r="Q40" i="10" s="1"/>
  <c r="J32" i="10"/>
  <c r="J40" i="10" s="1"/>
  <c r="R32" i="10"/>
  <c r="R40" i="10" s="1"/>
  <c r="C32" i="10"/>
  <c r="C40" i="10" s="1"/>
  <c r="K32" i="10"/>
  <c r="K40" i="10" s="1"/>
  <c r="S32" i="10"/>
  <c r="S40" i="10" s="1"/>
  <c r="D32" i="10"/>
  <c r="D40" i="10" s="1"/>
  <c r="L32" i="10"/>
  <c r="L40" i="10" s="1"/>
  <c r="C33" i="10"/>
  <c r="C41" i="10" s="1"/>
  <c r="F42" i="8"/>
  <c r="C42" i="8"/>
  <c r="E43" i="8"/>
  <c r="S42" i="8"/>
  <c r="S41" i="8"/>
  <c r="L32" i="8"/>
  <c r="L40" i="8" s="1"/>
  <c r="K32" i="8"/>
  <c r="K40" i="8" s="1"/>
  <c r="R33" i="8"/>
  <c r="R41" i="8" s="1"/>
  <c r="M32" i="8"/>
  <c r="M40" i="8" s="1"/>
  <c r="D33" i="8"/>
  <c r="D41" i="8" s="1"/>
  <c r="Q32" i="8"/>
  <c r="Q40" i="8" s="1"/>
  <c r="I32" i="8"/>
  <c r="I40" i="8" s="1"/>
  <c r="E33" i="8"/>
  <c r="E41" i="8" s="1"/>
  <c r="F43" i="8"/>
  <c r="H42" i="8"/>
  <c r="P32" i="8"/>
  <c r="P40" i="8" s="1"/>
  <c r="H32" i="8"/>
  <c r="H40" i="8" s="1"/>
  <c r="C32" i="8"/>
  <c r="C40" i="8" s="1"/>
  <c r="E42" i="8"/>
  <c r="G42" i="8"/>
  <c r="E32" i="8"/>
  <c r="E40" i="8" s="1"/>
  <c r="F32" i="8"/>
  <c r="F40" i="8" s="1"/>
  <c r="D42" i="8"/>
  <c r="P41" i="8"/>
  <c r="C33" i="8"/>
  <c r="C41" i="8" s="1"/>
  <c r="I41" i="8"/>
  <c r="S32" i="8"/>
  <c r="S40" i="8" s="1"/>
  <c r="C43" i="8"/>
  <c r="H41" i="8"/>
  <c r="N32" i="8"/>
  <c r="N40" i="8" s="1"/>
  <c r="D32" i="8"/>
  <c r="D40" i="8" s="1"/>
  <c r="G41" i="8"/>
  <c r="R32" i="8"/>
  <c r="R40" i="8" s="1"/>
  <c r="F51" i="6"/>
  <c r="F65" i="6" s="1"/>
  <c r="N51" i="6"/>
  <c r="N65" i="6" s="1"/>
  <c r="C52" i="6"/>
  <c r="C66" i="6" s="1"/>
  <c r="L52" i="6"/>
  <c r="L66" i="6" s="1"/>
  <c r="S52" i="6"/>
  <c r="S66" i="6" s="1"/>
  <c r="J53" i="6"/>
  <c r="J67" i="6" s="1"/>
  <c r="R53" i="6"/>
  <c r="R67" i="6" s="1"/>
  <c r="I54" i="6"/>
  <c r="I68" i="6" s="1"/>
  <c r="Q54" i="6"/>
  <c r="Q68" i="6" s="1"/>
  <c r="H55" i="6"/>
  <c r="H69" i="6" s="1"/>
  <c r="P55" i="6"/>
  <c r="P69" i="6" s="1"/>
  <c r="G56" i="6"/>
  <c r="G70" i="6" s="1"/>
  <c r="E72" i="6"/>
  <c r="D50" i="6"/>
  <c r="D64" i="6" s="1"/>
  <c r="J52" i="6"/>
  <c r="J66" i="6" s="1"/>
  <c r="Q53" i="6"/>
  <c r="Q67" i="6" s="1"/>
  <c r="O55" i="6"/>
  <c r="O69" i="6" s="1"/>
  <c r="P52" i="6"/>
  <c r="P66" i="6" s="1"/>
  <c r="Q51" i="6"/>
  <c r="Q65" i="6" s="1"/>
  <c r="H52" i="6"/>
  <c r="H66" i="6" s="1"/>
  <c r="K50" i="6"/>
  <c r="K64" i="6" s="1"/>
  <c r="I52" i="6"/>
  <c r="I66" i="6" s="1"/>
  <c r="Q52" i="6"/>
  <c r="Q66" i="6" s="1"/>
  <c r="G53" i="6"/>
  <c r="G67" i="6" s="1"/>
  <c r="O53" i="6"/>
  <c r="O67" i="6" s="1"/>
  <c r="F54" i="6"/>
  <c r="F68" i="6" s="1"/>
  <c r="N54" i="6"/>
  <c r="N68" i="6" s="1"/>
  <c r="E55" i="6"/>
  <c r="E69" i="6" s="1"/>
  <c r="M55" i="6"/>
  <c r="M69" i="6" s="1"/>
  <c r="D56" i="6"/>
  <c r="D70" i="6" s="1"/>
  <c r="L56" i="6"/>
  <c r="L70" i="6" s="1"/>
  <c r="C72" i="6"/>
  <c r="I51" i="6"/>
  <c r="I65" i="6" s="1"/>
  <c r="D51" i="6"/>
  <c r="D65" i="6" s="1"/>
  <c r="L51" i="6"/>
  <c r="L65" i="6" s="1"/>
  <c r="H53" i="6"/>
  <c r="H67" i="6" s="1"/>
  <c r="P53" i="6"/>
  <c r="P67" i="6" s="1"/>
  <c r="G54" i="6"/>
  <c r="G68" i="6" s="1"/>
  <c r="O54" i="6"/>
  <c r="O68" i="6" s="1"/>
  <c r="F55" i="6"/>
  <c r="F69" i="6" s="1"/>
  <c r="N55" i="6"/>
  <c r="N69" i="6" s="1"/>
  <c r="E56" i="6"/>
  <c r="E70" i="6" s="1"/>
  <c r="M56" i="6"/>
  <c r="M70" i="6" s="1"/>
  <c r="D57" i="6"/>
  <c r="D71" i="6" s="1"/>
  <c r="S51" i="6"/>
  <c r="S65" i="6" s="1"/>
  <c r="E51" i="6"/>
  <c r="E65" i="6" s="1"/>
  <c r="M51" i="6"/>
  <c r="M65" i="6" s="1"/>
  <c r="K52" i="6"/>
  <c r="K66" i="6" s="1"/>
  <c r="N56" i="6"/>
  <c r="N70" i="6" s="1"/>
  <c r="E57" i="6"/>
  <c r="E71" i="6" s="1"/>
  <c r="D72" i="6"/>
  <c r="K51" i="6"/>
  <c r="K65" i="6" s="1"/>
  <c r="P54" i="6"/>
  <c r="P68" i="6" s="1"/>
  <c r="H56" i="6"/>
  <c r="H70" i="6" s="1"/>
  <c r="C50" i="6"/>
  <c r="C64" i="6" s="1"/>
  <c r="J51" i="6"/>
  <c r="J65" i="6" s="1"/>
  <c r="R51" i="6"/>
  <c r="R65" i="6" s="1"/>
  <c r="D52" i="6"/>
  <c r="D66" i="6" s="1"/>
  <c r="R52" i="6"/>
  <c r="R66" i="6" s="1"/>
  <c r="E50" i="6"/>
  <c r="E64" i="6" s="1"/>
  <c r="M50" i="6"/>
  <c r="M64" i="6" s="1"/>
  <c r="C53" i="6"/>
  <c r="C67" i="6" s="1"/>
  <c r="H54" i="6"/>
  <c r="H68" i="6" s="1"/>
  <c r="O56" i="6"/>
  <c r="O70" i="6" s="1"/>
  <c r="F50" i="6"/>
  <c r="F64" i="6" s="1"/>
  <c r="N50" i="6"/>
  <c r="N64" i="6" s="1"/>
  <c r="O50" i="6"/>
  <c r="O64" i="6" s="1"/>
  <c r="G55" i="6"/>
  <c r="G69" i="6" s="1"/>
  <c r="G50" i="6"/>
  <c r="G64" i="6" s="1"/>
  <c r="P50" i="6"/>
  <c r="P64" i="6" s="1"/>
  <c r="C54" i="6"/>
  <c r="C68" i="6" s="1"/>
  <c r="I53" i="6"/>
  <c r="I67" i="6" s="1"/>
  <c r="F56" i="6"/>
  <c r="F70" i="6" s="1"/>
  <c r="H50" i="6"/>
  <c r="H64" i="6" s="1"/>
  <c r="Q50" i="6"/>
  <c r="Q64" i="6" s="1"/>
  <c r="L54" i="6"/>
  <c r="L68" i="6" s="1"/>
  <c r="C55" i="6"/>
  <c r="C69" i="6" s="1"/>
  <c r="F71" i="6"/>
  <c r="I50" i="6"/>
  <c r="I64" i="6" s="1"/>
  <c r="C56" i="6"/>
  <c r="C70" i="6" s="1"/>
  <c r="C57" i="6"/>
  <c r="C71" i="6" s="1"/>
  <c r="Q57" i="6"/>
  <c r="Q71" i="6" s="1"/>
  <c r="G55" i="4"/>
  <c r="G69" i="4" s="1"/>
  <c r="O52" i="4"/>
  <c r="O66" i="4" s="1"/>
  <c r="P56" i="4"/>
  <c r="P70" i="4" s="1"/>
  <c r="H56" i="4"/>
  <c r="H70" i="4" s="1"/>
  <c r="O55" i="4"/>
  <c r="O69" i="4" s="1"/>
  <c r="F55" i="4"/>
  <c r="F69" i="4" s="1"/>
  <c r="P54" i="4"/>
  <c r="P68" i="4" s="1"/>
  <c r="H54" i="4"/>
  <c r="H68" i="4" s="1"/>
  <c r="P53" i="4"/>
  <c r="P67" i="4" s="1"/>
  <c r="H53" i="4"/>
  <c r="H67" i="4" s="1"/>
  <c r="P52" i="4"/>
  <c r="P66" i="4" s="1"/>
  <c r="H52" i="4"/>
  <c r="H66" i="4" s="1"/>
  <c r="N51" i="4"/>
  <c r="N65" i="4" s="1"/>
  <c r="F51" i="4"/>
  <c r="F65" i="4" s="1"/>
  <c r="F71" i="4"/>
  <c r="N56" i="4"/>
  <c r="N70" i="4" s="1"/>
  <c r="F56" i="4"/>
  <c r="F70" i="4" s="1"/>
  <c r="N55" i="4"/>
  <c r="N69" i="4" s="1"/>
  <c r="N54" i="4"/>
  <c r="N68" i="4" s="1"/>
  <c r="F54" i="4"/>
  <c r="F68" i="4" s="1"/>
  <c r="N53" i="4"/>
  <c r="N67" i="4" s="1"/>
  <c r="F53" i="4"/>
  <c r="F67" i="4" s="1"/>
  <c r="N52" i="4"/>
  <c r="N66" i="4" s="1"/>
  <c r="F52" i="4"/>
  <c r="F66" i="4" s="1"/>
  <c r="N50" i="4"/>
  <c r="N64" i="4" s="1"/>
  <c r="F50" i="4"/>
  <c r="F64" i="4" s="1"/>
  <c r="G54" i="4"/>
  <c r="G68" i="4" s="1"/>
  <c r="G53" i="4"/>
  <c r="G67" i="4" s="1"/>
  <c r="D52" i="4"/>
  <c r="D66" i="4" s="1"/>
  <c r="E71" i="4"/>
  <c r="M56" i="4"/>
  <c r="M70" i="4" s="1"/>
  <c r="E56" i="4"/>
  <c r="E70" i="4" s="1"/>
  <c r="M55" i="4"/>
  <c r="M69" i="4" s="1"/>
  <c r="E55" i="4"/>
  <c r="E69" i="4" s="1"/>
  <c r="M54" i="4"/>
  <c r="M68" i="4" s="1"/>
  <c r="E54" i="4"/>
  <c r="E68" i="4" s="1"/>
  <c r="M53" i="4"/>
  <c r="M67" i="4" s="1"/>
  <c r="E53" i="4"/>
  <c r="E67" i="4" s="1"/>
  <c r="M52" i="4"/>
  <c r="M66" i="4" s="1"/>
  <c r="E52" i="4"/>
  <c r="E66" i="4" s="1"/>
  <c r="M50" i="4"/>
  <c r="M64" i="4" s="1"/>
  <c r="E50" i="4"/>
  <c r="E64" i="4" s="1"/>
  <c r="G56" i="4"/>
  <c r="G70" i="4" s="1"/>
  <c r="S71" i="4"/>
  <c r="S56" i="4"/>
  <c r="S70" i="4" s="1"/>
  <c r="L56" i="4"/>
  <c r="L70" i="4" s="1"/>
  <c r="S55" i="4"/>
  <c r="S69" i="4" s="1"/>
  <c r="L55" i="4"/>
  <c r="L69" i="4" s="1"/>
  <c r="S54" i="4"/>
  <c r="S68" i="4" s="1"/>
  <c r="S53" i="4"/>
  <c r="S67" i="4" s="1"/>
  <c r="L53" i="4"/>
  <c r="L67" i="4" s="1"/>
  <c r="S52" i="4"/>
  <c r="S66" i="4" s="1"/>
  <c r="L52" i="4"/>
  <c r="L66" i="4" s="1"/>
  <c r="L50" i="4"/>
  <c r="L64" i="4" s="1"/>
  <c r="O53" i="4"/>
  <c r="O67" i="4" s="1"/>
  <c r="D53" i="4"/>
  <c r="D67" i="4" s="1"/>
  <c r="D72" i="4"/>
  <c r="K56" i="4"/>
  <c r="K70" i="4" s="1"/>
  <c r="K55" i="4"/>
  <c r="K69" i="4" s="1"/>
  <c r="K54" i="4"/>
  <c r="K68" i="4" s="1"/>
  <c r="K53" i="4"/>
  <c r="K67" i="4" s="1"/>
  <c r="K52" i="4"/>
  <c r="K66" i="4" s="1"/>
  <c r="K50" i="4"/>
  <c r="K64" i="4" s="1"/>
  <c r="O54" i="4"/>
  <c r="O68" i="4" s="1"/>
  <c r="G52" i="4"/>
  <c r="G66" i="4" s="1"/>
  <c r="R71" i="4"/>
  <c r="R56" i="4"/>
  <c r="R70" i="4" s="1"/>
  <c r="J56" i="4"/>
  <c r="J70" i="4" s="1"/>
  <c r="R55" i="4"/>
  <c r="R69" i="4" s="1"/>
  <c r="J55" i="4"/>
  <c r="J69" i="4" s="1"/>
  <c r="R54" i="4"/>
  <c r="R68" i="4" s="1"/>
  <c r="J54" i="4"/>
  <c r="J68" i="4" s="1"/>
  <c r="R53" i="4"/>
  <c r="R67" i="4" s="1"/>
  <c r="J53" i="4"/>
  <c r="J67" i="4" s="1"/>
  <c r="R52" i="4"/>
  <c r="R66" i="4" s="1"/>
  <c r="J52" i="4"/>
  <c r="J66" i="4" s="1"/>
  <c r="R51" i="4"/>
  <c r="R65" i="4" s="1"/>
  <c r="J51" i="4"/>
  <c r="J65" i="4" s="1"/>
  <c r="C56" i="4"/>
  <c r="C70" i="4" s="1"/>
  <c r="Q56" i="4"/>
  <c r="Q70" i="4" s="1"/>
  <c r="I70" i="4"/>
  <c r="Q55" i="4"/>
  <c r="Q69" i="4" s="1"/>
  <c r="I55" i="4"/>
  <c r="I69" i="4" s="1"/>
  <c r="Q54" i="4"/>
  <c r="Q68" i="4" s="1"/>
  <c r="I54" i="4"/>
  <c r="I68" i="4" s="1"/>
  <c r="Q53" i="4"/>
  <c r="Q67" i="4" s="1"/>
  <c r="I53" i="4"/>
  <c r="I67" i="4" s="1"/>
  <c r="Q52" i="4"/>
  <c r="Q66" i="4" s="1"/>
  <c r="I52" i="4"/>
  <c r="I66" i="4" s="1"/>
  <c r="Q51" i="4"/>
  <c r="Q65" i="4" s="1"/>
  <c r="I51" i="4"/>
  <c r="I65" i="4" s="1"/>
  <c r="R50" i="4"/>
  <c r="R64" i="4" s="1"/>
  <c r="J50" i="4"/>
  <c r="J64" i="4" s="1"/>
  <c r="D57" i="4"/>
  <c r="D71" i="4" s="1"/>
  <c r="H55" i="4"/>
  <c r="H69" i="4" s="1"/>
  <c r="P51" i="4"/>
  <c r="P65" i="4" s="1"/>
  <c r="H51" i="4"/>
  <c r="H65" i="4" s="1"/>
  <c r="C54" i="4"/>
  <c r="C68" i="4" s="1"/>
  <c r="Q50" i="4"/>
  <c r="Q64" i="4" s="1"/>
  <c r="I50" i="4"/>
  <c r="I64" i="4" s="1"/>
  <c r="D56" i="4"/>
  <c r="D70" i="4" s="1"/>
  <c r="P55" i="4"/>
  <c r="P69" i="4" s="1"/>
  <c r="O51" i="4"/>
  <c r="O65" i="4" s="1"/>
  <c r="G51" i="4"/>
  <c r="G65" i="4" s="1"/>
  <c r="C53" i="4"/>
  <c r="C67" i="4" s="1"/>
  <c r="P50" i="4"/>
  <c r="P64" i="4" s="1"/>
  <c r="H50" i="4"/>
  <c r="H64" i="4" s="1"/>
  <c r="D55" i="4"/>
  <c r="D69" i="4" s="1"/>
  <c r="L54" i="4"/>
  <c r="L68" i="4" s="1"/>
  <c r="C52" i="4"/>
  <c r="C66" i="4" s="1"/>
  <c r="M51" i="4"/>
  <c r="M65" i="4" s="1"/>
  <c r="E51" i="4"/>
  <c r="E65" i="4" s="1"/>
  <c r="S51" i="4"/>
  <c r="S65" i="4" s="1"/>
  <c r="C72" i="4"/>
  <c r="C50" i="4"/>
  <c r="C64" i="4" s="1"/>
  <c r="L51" i="4"/>
  <c r="L65" i="4" s="1"/>
  <c r="C51" i="4"/>
  <c r="C65" i="4" s="1"/>
  <c r="K51" i="4"/>
  <c r="K65" i="4" s="1"/>
  <c r="D51" i="4"/>
  <c r="D65" i="4" s="1"/>
  <c r="K68" i="27"/>
  <c r="K85" i="27" s="1"/>
  <c r="L85" i="27"/>
  <c r="K87" i="27"/>
  <c r="K69" i="27"/>
  <c r="K86" i="27" s="1"/>
  <c r="D60" i="13"/>
  <c r="D77" i="13" s="1"/>
  <c r="L60" i="13"/>
  <c r="L77" i="13" s="1"/>
  <c r="I61" i="13"/>
  <c r="I78" i="13" s="1"/>
  <c r="F62" i="13"/>
  <c r="F79" i="13" s="1"/>
  <c r="D66" i="13"/>
  <c r="D83" i="13" s="1"/>
  <c r="J67" i="13"/>
  <c r="J84" i="13" s="1"/>
  <c r="H68" i="13"/>
  <c r="H85" i="13" s="1"/>
  <c r="G69" i="13"/>
  <c r="G86" i="13" s="1"/>
  <c r="H70" i="13"/>
  <c r="H87" i="13" s="1"/>
  <c r="I71" i="13"/>
  <c r="I88" i="13" s="1"/>
  <c r="E60" i="13"/>
  <c r="E77" i="13" s="1"/>
  <c r="M60" i="13"/>
  <c r="M77" i="13" s="1"/>
  <c r="J61" i="13"/>
  <c r="J78" i="13" s="1"/>
  <c r="G62" i="13"/>
  <c r="G79" i="13" s="1"/>
  <c r="D63" i="13"/>
  <c r="D80" i="13" s="1"/>
  <c r="C64" i="13"/>
  <c r="C81" i="13" s="1"/>
  <c r="C67" i="13"/>
  <c r="C84" i="13" s="1"/>
  <c r="K67" i="13"/>
  <c r="K84" i="13" s="1"/>
  <c r="I68" i="13"/>
  <c r="I85" i="13" s="1"/>
  <c r="I59" i="13"/>
  <c r="I76" i="13" s="1"/>
  <c r="F60" i="13"/>
  <c r="F77" i="13" s="1"/>
  <c r="C61" i="13"/>
  <c r="C78" i="13" s="1"/>
  <c r="C68" i="13"/>
  <c r="C85" i="13" s="1"/>
  <c r="F72" i="13"/>
  <c r="F89" i="13" s="1"/>
  <c r="C59" i="13"/>
  <c r="C76" i="13" s="1"/>
  <c r="K59" i="13"/>
  <c r="K76" i="13" s="1"/>
  <c r="C65" i="13"/>
  <c r="C82" i="13" s="1"/>
  <c r="C69" i="13"/>
  <c r="C86" i="13" s="1"/>
  <c r="E71" i="13"/>
  <c r="E88" i="13" s="1"/>
  <c r="D59" i="13"/>
  <c r="D76" i="13" s="1"/>
  <c r="L59" i="13"/>
  <c r="L76" i="13" s="1"/>
  <c r="E59" i="13"/>
  <c r="E76" i="13" s="1"/>
  <c r="L62" i="13"/>
  <c r="L79" i="13" s="1"/>
  <c r="J63" i="13"/>
  <c r="J80" i="13" s="1"/>
  <c r="H67" i="13"/>
  <c r="H84" i="13" s="1"/>
  <c r="E69" i="13"/>
  <c r="E86" i="13" s="1"/>
  <c r="J59" i="12"/>
  <c r="J76" i="12" s="1"/>
  <c r="C63" i="12"/>
  <c r="C80" i="12" s="1"/>
  <c r="D60" i="12"/>
  <c r="D77" i="12" s="1"/>
  <c r="K66" i="12"/>
  <c r="K83" i="12" s="1"/>
  <c r="K62" i="12"/>
  <c r="K79" i="12" s="1"/>
  <c r="K60" i="12"/>
  <c r="K77" i="12" s="1"/>
  <c r="H59" i="12"/>
  <c r="H76" i="12" s="1"/>
  <c r="C59" i="12"/>
  <c r="C76" i="12" s="1"/>
  <c r="G59" i="12"/>
  <c r="G76" i="12" s="1"/>
  <c r="C62" i="12"/>
  <c r="C79" i="12" s="1"/>
  <c r="D70" i="12"/>
  <c r="D87" i="12" s="1"/>
  <c r="D62" i="12"/>
  <c r="D79" i="12" s="1"/>
  <c r="J68" i="12"/>
  <c r="J85" i="12" s="1"/>
  <c r="J64" i="12"/>
  <c r="J81" i="12" s="1"/>
  <c r="J60" i="12"/>
  <c r="J77" i="12" s="1"/>
  <c r="G60" i="12"/>
  <c r="G77" i="12" s="1"/>
  <c r="D69" i="12"/>
  <c r="D86" i="12" s="1"/>
  <c r="D61" i="12"/>
  <c r="D78" i="12" s="1"/>
  <c r="K70" i="12"/>
  <c r="K87" i="12" s="1"/>
  <c r="I66" i="12"/>
  <c r="I83" i="12" s="1"/>
  <c r="E59" i="12"/>
  <c r="E76" i="12" s="1"/>
  <c r="C68" i="12"/>
  <c r="C85" i="12" s="1"/>
  <c r="M60" i="12"/>
  <c r="M77" i="12" s="1"/>
  <c r="F72" i="12"/>
  <c r="F89" i="12" s="1"/>
  <c r="C67" i="12"/>
  <c r="C84" i="12" s="1"/>
  <c r="D59" i="12"/>
  <c r="D76" i="12" s="1"/>
  <c r="C66" i="12"/>
  <c r="C83" i="12" s="1"/>
  <c r="L59" i="12"/>
  <c r="L76" i="12" s="1"/>
  <c r="C65" i="12"/>
  <c r="C82" i="12" s="1"/>
  <c r="C64" i="12"/>
  <c r="C81" i="12" s="1"/>
  <c r="K52" i="21"/>
  <c r="K66" i="21" s="1"/>
  <c r="H54" i="21"/>
  <c r="H68" i="21" s="1"/>
  <c r="K58" i="21"/>
  <c r="K72" i="21" s="1"/>
  <c r="C53" i="21"/>
  <c r="C67" i="21" s="1"/>
  <c r="D52" i="21"/>
  <c r="D66" i="21" s="1"/>
  <c r="J53" i="21"/>
  <c r="J67" i="21" s="1"/>
  <c r="K57" i="21"/>
  <c r="K71" i="21" s="1"/>
  <c r="K50" i="21"/>
  <c r="K64" i="21" s="1"/>
  <c r="H51" i="21"/>
  <c r="H65" i="21" s="1"/>
  <c r="J56" i="21"/>
  <c r="J70" i="21" s="1"/>
  <c r="K56" i="21"/>
  <c r="K70" i="21" s="1"/>
  <c r="C50" i="21"/>
  <c r="C64" i="21" s="1"/>
  <c r="L50" i="21"/>
  <c r="L64" i="21" s="1"/>
  <c r="G59" i="21"/>
  <c r="G73" i="21" s="1"/>
  <c r="I60" i="21"/>
  <c r="I74" i="21" s="1"/>
  <c r="C52" i="21"/>
  <c r="C66" i="21" s="1"/>
  <c r="I55" i="21"/>
  <c r="I69" i="21" s="1"/>
  <c r="D50" i="21"/>
  <c r="D64" i="21" s="1"/>
  <c r="M50" i="21"/>
  <c r="M64" i="21" s="1"/>
  <c r="L54" i="21"/>
  <c r="L68" i="21" s="1"/>
  <c r="F56" i="21"/>
  <c r="F70" i="21" s="1"/>
  <c r="F57" i="21"/>
  <c r="F71" i="21" s="1"/>
  <c r="F51" i="21"/>
  <c r="F65" i="21" s="1"/>
  <c r="I53" i="21"/>
  <c r="I67" i="21" s="1"/>
  <c r="H55" i="21"/>
  <c r="H69" i="21" s="1"/>
  <c r="L59" i="21"/>
  <c r="L73" i="21" s="1"/>
  <c r="G51" i="21"/>
  <c r="G65" i="21" s="1"/>
  <c r="E50" i="21"/>
  <c r="E64" i="21" s="1"/>
  <c r="C51" i="21"/>
  <c r="C65" i="21" s="1"/>
  <c r="F54" i="21"/>
  <c r="F68" i="21" s="1"/>
  <c r="F55" i="21"/>
  <c r="F69" i="21" s="1"/>
  <c r="H56" i="21"/>
  <c r="H70" i="21" s="1"/>
  <c r="H57" i="21"/>
  <c r="H71" i="21" s="1"/>
  <c r="J59" i="21"/>
  <c r="J73" i="21" s="1"/>
  <c r="G54" i="21"/>
  <c r="G68" i="21" s="1"/>
  <c r="I56" i="21"/>
  <c r="I70" i="21" s="1"/>
  <c r="J58" i="21"/>
  <c r="J72" i="21" s="1"/>
  <c r="I51" i="20"/>
  <c r="I65" i="20" s="1"/>
  <c r="Q51" i="20"/>
  <c r="Q65" i="20" s="1"/>
  <c r="D52" i="20"/>
  <c r="D66" i="20" s="1"/>
  <c r="L52" i="20"/>
  <c r="L66" i="20" s="1"/>
  <c r="T52" i="20"/>
  <c r="T66" i="20" s="1"/>
  <c r="G53" i="20"/>
  <c r="G67" i="20" s="1"/>
  <c r="O53" i="20"/>
  <c r="O67" i="20" s="1"/>
  <c r="J54" i="20"/>
  <c r="J68" i="20" s="1"/>
  <c r="R54" i="20"/>
  <c r="R68" i="20" s="1"/>
  <c r="E55" i="20"/>
  <c r="E69" i="20" s="1"/>
  <c r="W56" i="20"/>
  <c r="W70" i="20" s="1"/>
  <c r="J51" i="20"/>
  <c r="J65" i="20" s="1"/>
  <c r="R51" i="20"/>
  <c r="R65" i="20" s="1"/>
  <c r="E52" i="20"/>
  <c r="E66" i="20" s="1"/>
  <c r="M52" i="20"/>
  <c r="M66" i="20" s="1"/>
  <c r="U52" i="20"/>
  <c r="U66" i="20" s="1"/>
  <c r="H53" i="20"/>
  <c r="H67" i="20" s="1"/>
  <c r="P53" i="20"/>
  <c r="P67" i="20" s="1"/>
  <c r="K54" i="20"/>
  <c r="K68" i="20" s="1"/>
  <c r="S54" i="20"/>
  <c r="S68" i="20" s="1"/>
  <c r="T55" i="20"/>
  <c r="T69" i="20" s="1"/>
  <c r="D57" i="20"/>
  <c r="D71" i="20" s="1"/>
  <c r="T57" i="20"/>
  <c r="T71" i="20" s="1"/>
  <c r="K51" i="20"/>
  <c r="K65" i="20" s="1"/>
  <c r="I50" i="20"/>
  <c r="I64" i="20" s="1"/>
  <c r="K50" i="20"/>
  <c r="K64" i="20" s="1"/>
  <c r="S51" i="20"/>
  <c r="S65" i="20" s="1"/>
  <c r="S50" i="20"/>
  <c r="S64" i="20" s="1"/>
  <c r="Q50" i="20"/>
  <c r="Q64" i="20" s="1"/>
  <c r="F52" i="20"/>
  <c r="F66" i="20" s="1"/>
  <c r="E51" i="20"/>
  <c r="E65" i="20" s="1"/>
  <c r="F51" i="20"/>
  <c r="F65" i="20" s="1"/>
  <c r="N52" i="20"/>
  <c r="N66" i="20" s="1"/>
  <c r="N51" i="20"/>
  <c r="N65" i="20" s="1"/>
  <c r="M51" i="20"/>
  <c r="M65" i="20" s="1"/>
  <c r="V52" i="20"/>
  <c r="V66" i="20" s="1"/>
  <c r="U51" i="20"/>
  <c r="U65" i="20" s="1"/>
  <c r="V51" i="20"/>
  <c r="V65" i="20" s="1"/>
  <c r="I52" i="20"/>
  <c r="I66" i="20" s="1"/>
  <c r="I53" i="20"/>
  <c r="I67" i="20" s="1"/>
  <c r="H52" i="20"/>
  <c r="H66" i="20" s="1"/>
  <c r="P52" i="20"/>
  <c r="P66" i="20" s="1"/>
  <c r="Q53" i="20"/>
  <c r="Q67" i="20" s="1"/>
  <c r="Q52" i="20"/>
  <c r="Q66" i="20" s="1"/>
  <c r="D54" i="20"/>
  <c r="D68" i="20" s="1"/>
  <c r="C54" i="20"/>
  <c r="C68" i="20" s="1"/>
  <c r="C53" i="20"/>
  <c r="C67" i="20" s="1"/>
  <c r="L54" i="20"/>
  <c r="L68" i="20" s="1"/>
  <c r="L53" i="20"/>
  <c r="L67" i="20" s="1"/>
  <c r="T54" i="20"/>
  <c r="T68" i="20" s="1"/>
  <c r="T53" i="20"/>
  <c r="T67" i="20" s="1"/>
  <c r="F53" i="20"/>
  <c r="F67" i="20" s="1"/>
  <c r="G54" i="20"/>
  <c r="G68" i="20" s="1"/>
  <c r="M53" i="20"/>
  <c r="M67" i="20" s="1"/>
  <c r="N53" i="20"/>
  <c r="N67" i="20" s="1"/>
  <c r="O54" i="20"/>
  <c r="O68" i="20" s="1"/>
  <c r="V55" i="20"/>
  <c r="V69" i="20" s="1"/>
  <c r="V53" i="20"/>
  <c r="V67" i="20" s="1"/>
  <c r="U55" i="20"/>
  <c r="U69" i="20" s="1"/>
  <c r="U53" i="20"/>
  <c r="U67" i="20" s="1"/>
  <c r="I55" i="20"/>
  <c r="I69" i="20" s="1"/>
  <c r="I54" i="20"/>
  <c r="I68" i="20" s="1"/>
  <c r="Q54" i="20"/>
  <c r="Q68" i="20" s="1"/>
  <c r="P54" i="20"/>
  <c r="P68" i="20" s="1"/>
  <c r="R56" i="20"/>
  <c r="R70" i="20" s="1"/>
  <c r="U57" i="20"/>
  <c r="U71" i="20" s="1"/>
  <c r="U56" i="20"/>
  <c r="U70" i="20" s="1"/>
  <c r="K53" i="20"/>
  <c r="K67" i="20" s="1"/>
  <c r="S53" i="20"/>
  <c r="S67" i="20" s="1"/>
  <c r="F54" i="20"/>
  <c r="F68" i="20" s="1"/>
  <c r="N54" i="20"/>
  <c r="N68" i="20" s="1"/>
  <c r="V54" i="20"/>
  <c r="V68" i="20" s="1"/>
  <c r="Q55" i="20"/>
  <c r="Q69" i="20" s="1"/>
  <c r="D53" i="20"/>
  <c r="D67" i="20" s="1"/>
  <c r="H54" i="20"/>
  <c r="H68" i="20" s="1"/>
  <c r="L51" i="20"/>
  <c r="L65" i="20" s="1"/>
  <c r="T51" i="20"/>
  <c r="T65" i="20" s="1"/>
  <c r="W54" i="20"/>
  <c r="W68" i="20" s="1"/>
  <c r="T56" i="20"/>
  <c r="T70" i="20" s="1"/>
  <c r="D58" i="20"/>
  <c r="D72" i="20" s="1"/>
  <c r="E53" i="20"/>
  <c r="E67" i="20" s="1"/>
  <c r="V56" i="20"/>
  <c r="V70" i="20" s="1"/>
  <c r="J50" i="20"/>
  <c r="J64" i="20" s="1"/>
  <c r="R50" i="20"/>
  <c r="R64" i="20" s="1"/>
  <c r="W51" i="20"/>
  <c r="W65" i="20" s="1"/>
  <c r="U59" i="20"/>
  <c r="U73" i="20" s="1"/>
  <c r="C52" i="20"/>
  <c r="C66" i="20" s="1"/>
  <c r="D56" i="20"/>
  <c r="D70" i="20" s="1"/>
  <c r="H57" i="19"/>
  <c r="H71" i="19" s="1"/>
  <c r="D52" i="19"/>
  <c r="D66" i="19" s="1"/>
  <c r="C50" i="19"/>
  <c r="C64" i="19" s="1"/>
  <c r="I50" i="19"/>
  <c r="I64" i="19" s="1"/>
  <c r="G51" i="19"/>
  <c r="G65" i="19" s="1"/>
  <c r="I54" i="19"/>
  <c r="I68" i="19" s="1"/>
  <c r="H53" i="19"/>
  <c r="H67" i="19" s="1"/>
  <c r="F51" i="19"/>
  <c r="F65" i="19" s="1"/>
  <c r="E51" i="19"/>
  <c r="E65" i="19" s="1"/>
  <c r="H51" i="19"/>
  <c r="H65" i="19" s="1"/>
  <c r="M50" i="19"/>
  <c r="M64" i="19" s="1"/>
  <c r="L51" i="19"/>
  <c r="L65" i="19" s="1"/>
  <c r="C51" i="19"/>
  <c r="C65" i="19" s="1"/>
  <c r="H52" i="19"/>
  <c r="H66" i="19" s="1"/>
  <c r="D50" i="19"/>
  <c r="D64" i="19" s="1"/>
  <c r="J60" i="19"/>
  <c r="J74" i="19" s="1"/>
  <c r="F55" i="19"/>
  <c r="F69" i="19" s="1"/>
  <c r="K51" i="19"/>
  <c r="K65" i="19" s="1"/>
  <c r="G53" i="18"/>
  <c r="G67" i="18" s="1"/>
  <c r="H50" i="18"/>
  <c r="H64" i="18" s="1"/>
  <c r="E50" i="18"/>
  <c r="E64" i="18" s="1"/>
  <c r="D54" i="18"/>
  <c r="D68" i="18" s="1"/>
  <c r="Q54" i="18"/>
  <c r="Q68" i="18" s="1"/>
  <c r="I54" i="18"/>
  <c r="I68" i="18" s="1"/>
  <c r="O51" i="18"/>
  <c r="O65" i="18" s="1"/>
  <c r="G51" i="18"/>
  <c r="G65" i="18" s="1"/>
  <c r="U50" i="18"/>
  <c r="U64" i="18" s="1"/>
  <c r="M50" i="18"/>
  <c r="M64" i="18" s="1"/>
  <c r="D53" i="18"/>
  <c r="D67" i="18" s="1"/>
  <c r="E57" i="18"/>
  <c r="E71" i="18" s="1"/>
  <c r="T52" i="18"/>
  <c r="T66" i="18" s="1"/>
  <c r="L52" i="18"/>
  <c r="L66" i="18" s="1"/>
  <c r="C53" i="18"/>
  <c r="C67" i="18" s="1"/>
  <c r="V56" i="18"/>
  <c r="V70" i="18" s="1"/>
  <c r="O54" i="18"/>
  <c r="O68" i="18" s="1"/>
  <c r="U51" i="18"/>
  <c r="U65" i="18" s="1"/>
  <c r="M51" i="18"/>
  <c r="M65" i="18" s="1"/>
  <c r="S50" i="18"/>
  <c r="S64" i="18" s="1"/>
  <c r="K50" i="18"/>
  <c r="K64" i="18" s="1"/>
  <c r="V59" i="18"/>
  <c r="V73" i="18" s="1"/>
  <c r="U56" i="18"/>
  <c r="U70" i="18" s="1"/>
  <c r="U55" i="18"/>
  <c r="U69" i="18" s="1"/>
  <c r="E55" i="18"/>
  <c r="E69" i="18" s="1"/>
  <c r="N54" i="18"/>
  <c r="N68" i="18" s="1"/>
  <c r="F54" i="18"/>
  <c r="F68" i="18" s="1"/>
  <c r="P53" i="18"/>
  <c r="P67" i="18" s="1"/>
  <c r="H53" i="18"/>
  <c r="H67" i="18" s="1"/>
  <c r="R50" i="18"/>
  <c r="R64" i="18" s="1"/>
  <c r="Q50" i="18"/>
  <c r="Q64" i="18" s="1"/>
  <c r="I50" i="18"/>
  <c r="I64" i="18" s="1"/>
  <c r="D58" i="18"/>
  <c r="D72" i="18" s="1"/>
  <c r="J51" i="18"/>
  <c r="J65" i="18" s="1"/>
  <c r="P50" i="18"/>
  <c r="P64" i="18" s="1"/>
  <c r="D57" i="18"/>
  <c r="D71" i="18" s="1"/>
  <c r="W50" i="18"/>
  <c r="W64" i="18" s="1"/>
  <c r="D56" i="18"/>
  <c r="D70" i="18" s="1"/>
  <c r="K59" i="17"/>
  <c r="K76" i="17" s="1"/>
  <c r="H60" i="17"/>
  <c r="H77" i="17" s="1"/>
  <c r="F61" i="17"/>
  <c r="F78" i="17" s="1"/>
  <c r="C62" i="17"/>
  <c r="C79" i="17" s="1"/>
  <c r="K62" i="17"/>
  <c r="K79" i="17" s="1"/>
  <c r="H63" i="17"/>
  <c r="H80" i="17" s="1"/>
  <c r="E64" i="17"/>
  <c r="E81" i="17" s="1"/>
  <c r="M64" i="17"/>
  <c r="M81" i="17" s="1"/>
  <c r="J69" i="17"/>
  <c r="J86" i="17" s="1"/>
  <c r="F66" i="17"/>
  <c r="F83" i="17" s="1"/>
  <c r="D62" i="17"/>
  <c r="D79" i="17" s="1"/>
  <c r="I63" i="17"/>
  <c r="I80" i="17" s="1"/>
  <c r="F67" i="17"/>
  <c r="F84" i="17" s="1"/>
  <c r="D59" i="17"/>
  <c r="D76" i="17" s="1"/>
  <c r="M59" i="17"/>
  <c r="M76" i="17" s="1"/>
  <c r="J60" i="17"/>
  <c r="J77" i="17" s="1"/>
  <c r="M65" i="17"/>
  <c r="M82" i="17" s="1"/>
  <c r="G61" i="17"/>
  <c r="G78" i="17" s="1"/>
  <c r="E59" i="17"/>
  <c r="E76" i="17" s="1"/>
  <c r="C60" i="17"/>
  <c r="C77" i="17" s="1"/>
  <c r="C63" i="17"/>
  <c r="C80" i="17" s="1"/>
  <c r="F65" i="17"/>
  <c r="F82" i="17" s="1"/>
  <c r="F59" i="17"/>
  <c r="F76" i="17" s="1"/>
  <c r="J61" i="17"/>
  <c r="J78" i="17" s="1"/>
  <c r="L63" i="17"/>
  <c r="L80" i="17" s="1"/>
  <c r="G59" i="17"/>
  <c r="G76" i="17" s="1"/>
  <c r="K71" i="17"/>
  <c r="K88" i="17" s="1"/>
  <c r="D61" i="17"/>
  <c r="D78" i="17" s="1"/>
  <c r="C64" i="17"/>
  <c r="C81" i="17" s="1"/>
  <c r="I56" i="16"/>
  <c r="I72" i="16" s="1"/>
  <c r="Q56" i="16"/>
  <c r="Q72" i="16" s="1"/>
  <c r="G57" i="16"/>
  <c r="G73" i="16" s="1"/>
  <c r="O57" i="16"/>
  <c r="O73" i="16" s="1"/>
  <c r="W57" i="16"/>
  <c r="W73" i="16" s="1"/>
  <c r="D61" i="16"/>
  <c r="D77" i="16" s="1"/>
  <c r="S67" i="16"/>
  <c r="S83" i="16" s="1"/>
  <c r="J56" i="16"/>
  <c r="J72" i="16" s="1"/>
  <c r="R56" i="16"/>
  <c r="R72" i="16" s="1"/>
  <c r="H57" i="16"/>
  <c r="H73" i="16" s="1"/>
  <c r="P57" i="16"/>
  <c r="P73" i="16" s="1"/>
  <c r="D58" i="16"/>
  <c r="D74" i="16" s="1"/>
  <c r="C63" i="16"/>
  <c r="C79" i="16" s="1"/>
  <c r="K56" i="16"/>
  <c r="K72" i="16" s="1"/>
  <c r="S56" i="16"/>
  <c r="S72" i="16" s="1"/>
  <c r="C60" i="16"/>
  <c r="C76" i="16" s="1"/>
  <c r="L56" i="16"/>
  <c r="L72" i="16" s="1"/>
  <c r="T56" i="16"/>
  <c r="T72" i="16" s="1"/>
  <c r="D57" i="16"/>
  <c r="D73" i="16" s="1"/>
  <c r="E56" i="16"/>
  <c r="E72" i="16" s="1"/>
  <c r="M56" i="16"/>
  <c r="M72" i="16" s="1"/>
  <c r="U56" i="16"/>
  <c r="U72" i="16" s="1"/>
  <c r="C62" i="16"/>
  <c r="C78" i="16" s="1"/>
  <c r="E67" i="16"/>
  <c r="E83" i="16" s="1"/>
  <c r="F56" i="16"/>
  <c r="F72" i="16" s="1"/>
  <c r="N56" i="16"/>
  <c r="N72" i="16" s="1"/>
  <c r="V56" i="16"/>
  <c r="V72" i="16" s="1"/>
  <c r="C59" i="16"/>
  <c r="C75" i="16" s="1"/>
  <c r="W56" i="16"/>
  <c r="W72" i="16" s="1"/>
  <c r="C64" i="16"/>
  <c r="C80" i="16" s="1"/>
  <c r="C65" i="16"/>
  <c r="C81" i="16" s="1"/>
  <c r="D64" i="15"/>
  <c r="D81" i="15" s="1"/>
  <c r="G65" i="15"/>
  <c r="G82" i="15" s="1"/>
  <c r="F61" i="15"/>
  <c r="F78" i="15" s="1"/>
  <c r="F62" i="15"/>
  <c r="F79" i="15" s="1"/>
  <c r="D63" i="15"/>
  <c r="D80" i="15" s="1"/>
  <c r="H66" i="15"/>
  <c r="H83" i="15" s="1"/>
  <c r="E60" i="15"/>
  <c r="E77" i="15" s="1"/>
  <c r="F60" i="15"/>
  <c r="F77" i="15" s="1"/>
  <c r="D62" i="15"/>
  <c r="D79" i="15" s="1"/>
  <c r="K67" i="15"/>
  <c r="K84" i="15" s="1"/>
  <c r="L60" i="15"/>
  <c r="L77" i="15" s="1"/>
  <c r="C59" i="15"/>
  <c r="C76" i="15" s="1"/>
  <c r="C60" i="15"/>
  <c r="C77" i="15" s="1"/>
  <c r="D61" i="15"/>
  <c r="D78" i="15" s="1"/>
  <c r="K62" i="15"/>
  <c r="K79" i="15" s="1"/>
  <c r="K60" i="15"/>
  <c r="K77" i="15" s="1"/>
  <c r="G59" i="15"/>
  <c r="G76" i="15" s="1"/>
  <c r="J60" i="15"/>
  <c r="J77" i="15" s="1"/>
  <c r="J70" i="15"/>
  <c r="J87" i="15" s="1"/>
  <c r="I60" i="15"/>
  <c r="I77" i="15" s="1"/>
  <c r="J69" i="15"/>
  <c r="J86" i="15" s="1"/>
  <c r="I58" i="14"/>
  <c r="I74" i="14" s="1"/>
  <c r="D59" i="14"/>
  <c r="D75" i="14" s="1"/>
  <c r="Q59" i="14"/>
  <c r="Q75" i="14" s="1"/>
  <c r="I59" i="14"/>
  <c r="I75" i="14" s="1"/>
  <c r="U57" i="14"/>
  <c r="U73" i="14" s="1"/>
  <c r="M57" i="14"/>
  <c r="M73" i="14" s="1"/>
  <c r="E57" i="14"/>
  <c r="E73" i="14" s="1"/>
  <c r="P59" i="14"/>
  <c r="P75" i="14" s="1"/>
  <c r="H56" i="14"/>
  <c r="H72" i="14" s="1"/>
  <c r="W60" i="14"/>
  <c r="W76" i="14" s="1"/>
  <c r="S61" i="14"/>
  <c r="S77" i="14" s="1"/>
  <c r="K57" i="14"/>
  <c r="K73" i="14" s="1"/>
  <c r="Q56" i="14"/>
  <c r="Q72" i="14" s="1"/>
  <c r="I56" i="14"/>
  <c r="I72" i="14" s="1"/>
  <c r="T61" i="14"/>
  <c r="T77" i="14" s="1"/>
  <c r="E65" i="14"/>
  <c r="E81" i="14" s="1"/>
  <c r="P56" i="14"/>
  <c r="P72" i="14" s="1"/>
  <c r="G56" i="14"/>
  <c r="G72" i="14" s="1"/>
  <c r="E64" i="14"/>
  <c r="E80" i="14" s="1"/>
  <c r="L57" i="14"/>
  <c r="L73" i="14" s="1"/>
  <c r="S57" i="14"/>
  <c r="S73" i="14" s="1"/>
  <c r="W56" i="14"/>
  <c r="W72" i="14" s="1"/>
  <c r="O56" i="14"/>
  <c r="O72" i="14" s="1"/>
  <c r="F56" i="14"/>
  <c r="F72" i="14" s="1"/>
  <c r="D62" i="14"/>
  <c r="D78" i="14" s="1"/>
  <c r="T57" i="14"/>
  <c r="T73" i="14" s="1"/>
  <c r="V56" i="14"/>
  <c r="V72" i="14" s="1"/>
  <c r="N56" i="14"/>
  <c r="N72" i="14" s="1"/>
  <c r="D61" i="14"/>
  <c r="D77" i="14" s="1"/>
  <c r="W57" i="14"/>
  <c r="W73" i="14" s="1"/>
  <c r="D60" i="14"/>
  <c r="D76" i="14" s="1"/>
  <c r="C50" i="20"/>
  <c r="C64" i="20" s="1"/>
  <c r="D50" i="20"/>
  <c r="D64" i="20" s="1"/>
  <c r="D50" i="18"/>
  <c r="D64" i="18" s="1"/>
  <c r="C51" i="18"/>
  <c r="C65" i="18" s="1"/>
  <c r="D51" i="18"/>
  <c r="D65" i="18" s="1"/>
  <c r="C56" i="14"/>
  <c r="C72" i="14" s="1"/>
  <c r="C57" i="14"/>
  <c r="C73" i="14" s="1"/>
  <c r="D56" i="14"/>
  <c r="D72" i="14" s="1"/>
  <c r="D56" i="16"/>
  <c r="D72" i="16" s="1"/>
  <c r="C56" i="16"/>
  <c r="C72" i="16" s="1"/>
  <c r="C57" i="16"/>
  <c r="C73" i="16" s="1"/>
  <c r="B22" i="3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22" i="2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16" i="11"/>
  <c r="B17" i="11" s="1"/>
  <c r="B18" i="11" s="1"/>
  <c r="B19" i="11" s="1"/>
  <c r="B20" i="11" s="1"/>
  <c r="B15" i="10"/>
  <c r="B16" i="10" s="1"/>
  <c r="B17" i="10" s="1"/>
  <c r="B18" i="10" s="1"/>
  <c r="B16" i="9"/>
  <c r="B17" i="9" s="1"/>
  <c r="B18" i="9" s="1"/>
  <c r="B19" i="9" s="1"/>
  <c r="B20" i="9" s="1"/>
  <c r="B15" i="8"/>
  <c r="B16" i="8" s="1"/>
  <c r="B17" i="8" s="1"/>
  <c r="B18" i="8" s="1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21" i="6"/>
  <c r="B22" i="6" s="1"/>
  <c r="B23" i="6" s="1"/>
  <c r="B24" i="6" s="1"/>
  <c r="B25" i="6" s="1"/>
  <c r="B26" i="6" s="1"/>
  <c r="B27" i="6" s="1"/>
  <c r="B28" i="6" s="1"/>
  <c r="B29" i="6" s="1"/>
  <c r="B30" i="6" s="1"/>
  <c r="B22" i="5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22" i="4"/>
  <c r="B23" i="4" s="1"/>
  <c r="B24" i="4" s="1"/>
  <c r="B25" i="4" s="1"/>
  <c r="B26" i="4" s="1"/>
  <c r="B27" i="4" s="1"/>
  <c r="B28" i="4" s="1"/>
  <c r="B29" i="4" s="1"/>
  <c r="B30" i="4" s="1"/>
  <c r="B21" i="4"/>
  <c r="D51" i="20" l="1"/>
  <c r="D65" i="20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5" i="11"/>
  <c r="B6" i="11" s="1"/>
  <c r="B7" i="11" s="1"/>
  <c r="B8" i="11" s="1"/>
  <c r="B9" i="11" s="1"/>
  <c r="B5" i="10"/>
  <c r="B6" i="10" s="1"/>
  <c r="B7" i="10" s="1"/>
  <c r="B8" i="10" s="1"/>
  <c r="B5" i="9"/>
  <c r="B6" i="9" s="1"/>
  <c r="B7" i="9" s="1"/>
  <c r="B8" i="9" s="1"/>
  <c r="B9" i="9" s="1"/>
  <c r="B5" i="8"/>
  <c r="B6" i="8" s="1"/>
  <c r="B7" i="8" s="1"/>
  <c r="B8" i="8" s="1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5" i="6"/>
  <c r="B6" i="6" s="1"/>
  <c r="B7" i="6" s="1"/>
  <c r="B8" i="6" s="1"/>
  <c r="B9" i="6" s="1"/>
  <c r="B10" i="6" s="1"/>
  <c r="B11" i="6" s="1"/>
  <c r="B12" i="6" s="1"/>
  <c r="B13" i="6" s="1"/>
  <c r="B14" i="6" s="1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5" i="4"/>
  <c r="B6" i="4" s="1"/>
  <c r="B7" i="4" s="1"/>
  <c r="B8" i="4" s="1"/>
  <c r="B9" i="4" s="1"/>
  <c r="B10" i="4" s="1"/>
  <c r="B11" i="4" s="1"/>
  <c r="B12" i="4" s="1"/>
  <c r="B13" i="4" s="1"/>
  <c r="B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jgers</author>
  </authors>
  <commentList>
    <comment ref="C26" authorId="0" shapeId="0" xr:uid="{34F79B5F-8BB7-4116-92A5-2D46536A908A}">
      <text>
        <r>
          <rPr>
            <b/>
            <sz val="9"/>
            <color indexed="81"/>
            <rFont val="Tahoma"/>
            <charset val="1"/>
          </rPr>
          <t>jgers:</t>
        </r>
        <r>
          <rPr>
            <sz val="9"/>
            <color indexed="81"/>
            <rFont val="Tahoma"/>
            <charset val="1"/>
          </rPr>
          <t xml:space="preserve">
measured at z = 520 mm (MUTs' most upstream position)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jgers</author>
  </authors>
  <commentList>
    <comment ref="C28" authorId="0" shapeId="0" xr:uid="{332D7460-BAE7-433B-97C8-B58743EE43D5}">
      <text>
        <r>
          <rPr>
            <b/>
            <sz val="9"/>
            <color indexed="81"/>
            <rFont val="Tahoma"/>
            <family val="2"/>
            <charset val="238"/>
          </rPr>
          <t>jgers:</t>
        </r>
        <r>
          <rPr>
            <sz val="9"/>
            <color indexed="81"/>
            <rFont val="Tahoma"/>
            <family val="2"/>
            <charset val="238"/>
          </rPr>
          <t xml:space="preserve">
LDA measurement in MUT position not recorded; value from z = 500 mm at test section axis (x,y = 0,0) taken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jgers</author>
  </authors>
  <commentList>
    <comment ref="C26" authorId="0" shapeId="0" xr:uid="{619D0DDF-37C3-4C34-93BD-E4A9727E894C}">
      <text>
        <r>
          <rPr>
            <b/>
            <sz val="9"/>
            <color indexed="81"/>
            <rFont val="Tahoma"/>
            <charset val="1"/>
          </rPr>
          <t>jgers:</t>
        </r>
        <r>
          <rPr>
            <sz val="9"/>
            <color indexed="81"/>
            <rFont val="Tahoma"/>
            <charset val="1"/>
          </rPr>
          <t xml:space="preserve">
measured at z = 520 mm (MUTs' most upstream position)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jgers</author>
  </authors>
  <commentList>
    <comment ref="C26" authorId="0" shapeId="0" xr:uid="{E040AF79-CE50-4C10-862E-B66DBF14C280}">
      <text>
        <r>
          <rPr>
            <b/>
            <sz val="9"/>
            <color indexed="81"/>
            <rFont val="Tahoma"/>
            <charset val="1"/>
          </rPr>
          <t>jgers:</t>
        </r>
        <r>
          <rPr>
            <sz val="9"/>
            <color indexed="81"/>
            <rFont val="Tahoma"/>
            <charset val="1"/>
          </rPr>
          <t xml:space="preserve">
measured at z = 520 mm (MUTs' most upstream position)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jgers</author>
  </authors>
  <commentList>
    <comment ref="C26" authorId="0" shapeId="0" xr:uid="{4CD444DA-6404-4E00-9FC1-F76CE0C52316}">
      <text>
        <r>
          <rPr>
            <b/>
            <sz val="9"/>
            <color indexed="81"/>
            <rFont val="Tahoma"/>
            <charset val="1"/>
          </rPr>
          <t>jgers:</t>
        </r>
        <r>
          <rPr>
            <sz val="9"/>
            <color indexed="81"/>
            <rFont val="Tahoma"/>
            <charset val="1"/>
          </rPr>
          <t xml:space="preserve">
measured at z = 520 mm (MUTs' most upstream position)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jgers</author>
  </authors>
  <commentList>
    <comment ref="C26" authorId="0" shapeId="0" xr:uid="{4B378AB3-22F5-4ABD-8AB7-F52B234D1B5D}">
      <text>
        <r>
          <rPr>
            <b/>
            <sz val="9"/>
            <color indexed="81"/>
            <rFont val="Tahoma"/>
            <charset val="1"/>
          </rPr>
          <t>jgers:</t>
        </r>
        <r>
          <rPr>
            <sz val="9"/>
            <color indexed="81"/>
            <rFont val="Tahoma"/>
            <charset val="1"/>
          </rPr>
          <t xml:space="preserve">
measured at z = 520 mm (MUTs' most upstream position)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jgers</author>
  </authors>
  <commentList>
    <comment ref="C26" authorId="0" shapeId="0" xr:uid="{5416460D-7E00-40B6-A814-5CFD0611E4D8}">
      <text>
        <r>
          <rPr>
            <b/>
            <sz val="9"/>
            <color indexed="81"/>
            <rFont val="Tahoma"/>
            <charset val="1"/>
          </rPr>
          <t>jgers:</t>
        </r>
        <r>
          <rPr>
            <sz val="9"/>
            <color indexed="81"/>
            <rFont val="Tahoma"/>
            <charset val="1"/>
          </rPr>
          <t xml:space="preserve">
measured at z = 520 mm (MUTs' most upstream position)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jgers</author>
  </authors>
  <commentList>
    <comment ref="C26" authorId="0" shapeId="0" xr:uid="{D3BABBC9-1B6E-4BD5-94F9-032BF8C4927C}">
      <text>
        <r>
          <rPr>
            <b/>
            <sz val="9"/>
            <color indexed="81"/>
            <rFont val="Tahoma"/>
            <charset val="1"/>
          </rPr>
          <t>jgers:</t>
        </r>
        <r>
          <rPr>
            <sz val="9"/>
            <color indexed="81"/>
            <rFont val="Tahoma"/>
            <charset val="1"/>
          </rPr>
          <t xml:space="preserve">
measured at z = 520 mm (MUTs' most upstream position)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jgers</author>
  </authors>
  <commentList>
    <comment ref="C26" authorId="0" shapeId="0" xr:uid="{477D4C4D-FE8D-4607-9FBA-201B64FD1436}">
      <text>
        <r>
          <rPr>
            <b/>
            <sz val="9"/>
            <color indexed="81"/>
            <rFont val="Tahoma"/>
            <charset val="1"/>
          </rPr>
          <t>jgers:</t>
        </r>
        <r>
          <rPr>
            <sz val="9"/>
            <color indexed="81"/>
            <rFont val="Tahoma"/>
            <charset val="1"/>
          </rPr>
          <t xml:space="preserve">
measured at z = 520 mm (MUTs' most upstream position)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jgers</author>
  </authors>
  <commentList>
    <comment ref="C28" authorId="0" shapeId="0" xr:uid="{A849746A-4495-4164-BAE9-202E7E29A1AD}">
      <text>
        <r>
          <rPr>
            <b/>
            <sz val="9"/>
            <color indexed="81"/>
            <rFont val="Tahoma"/>
            <family val="2"/>
            <charset val="238"/>
          </rPr>
          <t>jgers:</t>
        </r>
        <r>
          <rPr>
            <sz val="9"/>
            <color indexed="81"/>
            <rFont val="Tahoma"/>
            <family val="2"/>
            <charset val="238"/>
          </rPr>
          <t xml:space="preserve">
LDA measurement in MUT position not recorded; value from z = 500 mm at test section axis (x,y = 0,0) taken</t>
        </r>
      </text>
    </comment>
  </commentList>
</comments>
</file>

<file path=xl/sharedStrings.xml><?xml version="1.0" encoding="utf-8"?>
<sst xmlns="http://schemas.openxmlformats.org/spreadsheetml/2006/main" count="709" uniqueCount="38">
  <si>
    <t>z … distance from the wind tunnel nozzle in flow direction</t>
  </si>
  <si>
    <t>V … Vaisala WAA151</t>
  </si>
  <si>
    <t>T … Testo 0635 9340</t>
  </si>
  <si>
    <t>Y … RM Young Gill Propeller MODEL 27106D</t>
  </si>
  <si>
    <t>x … transversal coordinate in direction of the mounting rod (for Testo and Vaisala) with origin at the test section central axis</t>
  </si>
  <si>
    <t>y … transversal coordinate perpendicular to the mounting rod (for Testo and Vaisala) with origin at the test section central axis</t>
  </si>
  <si>
    <t>Testo 0635 9340</t>
  </si>
  <si>
    <t>Vaisala WAA151</t>
  </si>
  <si>
    <t>RM Young Gill Propeller</t>
  </si>
  <si>
    <r>
      <rPr>
        <b/>
        <sz val="11"/>
        <color theme="1"/>
        <rFont val="Calibri"/>
        <family val="2"/>
        <charset val="238"/>
        <scheme val="minor"/>
      </rPr>
      <t xml:space="preserve">Coordinates </t>
    </r>
    <r>
      <rPr>
        <sz val="11"/>
        <color theme="1"/>
        <rFont val="Calibri"/>
        <family val="2"/>
        <charset val="238"/>
        <scheme val="minor"/>
      </rPr>
      <t>(see also the figures below)</t>
    </r>
  </si>
  <si>
    <t>Velocities and measurement planes</t>
  </si>
  <si>
    <t>Anemometers</t>
  </si>
  <si>
    <t>Wind tunnels</t>
  </si>
  <si>
    <t>5y, 12y, 20y … velocities 5 m/s, 12 m/s or 20 m/s; measurement plane "yz" perpedicular to anemometer's mounting rod (for Testo and Vaisala)</t>
  </si>
  <si>
    <t>5x, 12x, 20x … velocities 5 m/s, 12 m/s or 20 m/s; measurement plane "xz" in direction of the anemometer's mounting rod (for Testo and Vaisala)</t>
  </si>
  <si>
    <t>Notation of measured and calculated quantities</t>
  </si>
  <si>
    <t xml:space="preserve">v_MUT … average reading of the installed anemometer during the velocity field measurement </t>
  </si>
  <si>
    <t>z (mm)</t>
  </si>
  <si>
    <t>y (mm)</t>
  </si>
  <si>
    <t>x (mm)</t>
  </si>
  <si>
    <t xml:space="preserve">v_empty (MUT) … velocity measured by LDA in empty test section in the position where center of the tested anemometer is placed when installed </t>
  </si>
  <si>
    <t>v_withMUT [m/s]</t>
  </si>
  <si>
    <t>v_MUT [m/s]</t>
  </si>
  <si>
    <t>v_empty [m/s]</t>
  </si>
  <si>
    <t>v_empty (MUT) [m/s]</t>
  </si>
  <si>
    <t>PT … PTB (circular nozzle diameter 320 mm, open test section), MUT propellers' center (x,y,z) = (0, 0, 225 mm)</t>
  </si>
  <si>
    <t>EE … BEV/E+E (circular nozzle diameter 255 mm, open test section), MUT propellers' center (x,y,z) = (0, 0, 175 mm)</t>
  </si>
  <si>
    <t>CM … CMI  (circular nozzle diameter 450 mm, open test section), MUT propellers' center (x,y,z) = (0, 0, 315 mm)</t>
  </si>
  <si>
    <t>CE … CETIAT  (square nozzle side 510 mm, closed test section), MUTs' most upstream point (x,y,z) = (0, 0, 520 mm)</t>
  </si>
  <si>
    <t>-E [m/s]</t>
  </si>
  <si>
    <t>-E [m/s] smoothed</t>
  </si>
  <si>
    <t>smoothed - raw (%)</t>
  </si>
  <si>
    <t>coordinate converted; it seems that the coordinate is assigned wronly in original data; check</t>
  </si>
  <si>
    <t>v_withMUT (x,y,z) … velocity field measured by LDA in front of the anemometer installed</t>
  </si>
  <si>
    <t>v_empty (x,y,z) … velocity field measured by LDA in empty test section (without the anemometer installed)</t>
  </si>
  <si>
    <t>-E (x,y,z) = v_withMUT (x,y,z) - v_empty (x,y,z) + v_empty (MUT) - v_MUT (see the report for details)</t>
  </si>
  <si>
    <t>-E_smoothed (x,y,z) … see the report for details</t>
  </si>
  <si>
    <t>smoothed - raw (x,y,z) = (E (x,y,z) - E_smoothed (x,y,z))/v_nom*100 (percentual deviation of smoothed error from raw error with values exceeding 0.1% marked 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</si>
</sst>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</font>
    <font>
      <sz val="11"/>
      <color theme="0" tint="-0.34998626667073579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49" fontId="0" fillId="0" borderId="0" xfId="0" applyNumberFormat="1"/>
    <xf numFmtId="0" fontId="0" fillId="2" borderId="8" xfId="0" applyFill="1" applyBorder="1"/>
    <xf numFmtId="164" fontId="0" fillId="0" borderId="1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2" borderId="4" xfId="0" applyFill="1" applyBorder="1"/>
    <xf numFmtId="0" fontId="0" fillId="2" borderId="12" xfId="0" applyFill="1" applyBorder="1"/>
    <xf numFmtId="0" fontId="0" fillId="0" borderId="11" xfId="0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2" xfId="0" applyFont="1" applyBorder="1"/>
    <xf numFmtId="0" fontId="4" fillId="3" borderId="8" xfId="0" applyFont="1" applyFill="1" applyBorder="1"/>
    <xf numFmtId="0" fontId="4" fillId="3" borderId="4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49" fontId="0" fillId="0" borderId="5" xfId="0" applyNumberForma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164" fontId="11" fillId="0" borderId="1" xfId="0" applyNumberFormat="1" applyFont="1" applyBorder="1" applyAlignment="1">
      <alignment horizontal="center" vertical="center"/>
    </xf>
    <xf numFmtId="164" fontId="0" fillId="4" borderId="1" xfId="0" applyNumberFormat="1" applyFill="1" applyBorder="1"/>
    <xf numFmtId="164" fontId="12" fillId="0" borderId="1" xfId="0" applyNumberFormat="1" applyFont="1" applyBorder="1" applyAlignment="1">
      <alignment horizontal="center" vertical="center"/>
    </xf>
    <xf numFmtId="0" fontId="13" fillId="0" borderId="0" xfId="0" applyFont="1"/>
    <xf numFmtId="164" fontId="0" fillId="0" borderId="0" xfId="0" applyNumberFormat="1"/>
    <xf numFmtId="164" fontId="3" fillId="4" borderId="1" xfId="0" applyNumberFormat="1" applyFont="1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1">
    <cellStyle name="Standard" xfId="0" builtinId="0"/>
  </cellStyles>
  <dxfs count="8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502080650732294"/>
          <c:y val="0.12561246334900208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'EE-T-5y'!$B$4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'EE-T-5y'!$C$3:$S$3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'EE-T-5y'!$C$4:$S$4</c:f>
              <c:numCache>
                <c:formatCode>General</c:formatCode>
                <c:ptCount val="17"/>
                <c:pt idx="0">
                  <c:v>5.1124000000000001</c:v>
                </c:pt>
                <c:pt idx="1">
                  <c:v>5.0869</c:v>
                </c:pt>
                <c:pt idx="2">
                  <c:v>5.0628000000000002</c:v>
                </c:pt>
                <c:pt idx="3">
                  <c:v>5.0445000000000002</c:v>
                </c:pt>
                <c:pt idx="4">
                  <c:v>5.0308999999999999</c:v>
                </c:pt>
                <c:pt idx="5">
                  <c:v>5.0152999999999999</c:v>
                </c:pt>
                <c:pt idx="6">
                  <c:v>5.0034000000000001</c:v>
                </c:pt>
                <c:pt idx="7">
                  <c:v>5.0042</c:v>
                </c:pt>
                <c:pt idx="8">
                  <c:v>4.9960000000000004</c:v>
                </c:pt>
                <c:pt idx="9">
                  <c:v>5.0027999999999997</c:v>
                </c:pt>
                <c:pt idx="10">
                  <c:v>5.0084</c:v>
                </c:pt>
                <c:pt idx="11">
                  <c:v>5.0118</c:v>
                </c:pt>
                <c:pt idx="12">
                  <c:v>5.0408999999999997</c:v>
                </c:pt>
                <c:pt idx="13">
                  <c:v>5.0571000000000002</c:v>
                </c:pt>
                <c:pt idx="14">
                  <c:v>5.0871000000000004</c:v>
                </c:pt>
                <c:pt idx="15">
                  <c:v>5.1059000000000001</c:v>
                </c:pt>
                <c:pt idx="16">
                  <c:v>5.1416000000000004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D-4BBF-9521-02DC5DCCD759}"/>
            </c:ext>
          </c:extLst>
        </c:ser>
        <c:ser>
          <c:idx val="1"/>
          <c:order val="1"/>
          <c:tx>
            <c:strRef>
              <c:f>'EE-T-5y'!$B$5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'EE-T-5y'!$C$3:$S$3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'EE-T-5y'!$C$5:$S$5</c:f>
              <c:numCache>
                <c:formatCode>General</c:formatCode>
                <c:ptCount val="17"/>
                <c:pt idx="0">
                  <c:v>5.1125999999999996</c:v>
                </c:pt>
                <c:pt idx="1">
                  <c:v>5.0861999999999998</c:v>
                </c:pt>
                <c:pt idx="2">
                  <c:v>5.0632999999999999</c:v>
                </c:pt>
                <c:pt idx="3">
                  <c:v>5.0465999999999998</c:v>
                </c:pt>
                <c:pt idx="4">
                  <c:v>5.0342000000000002</c:v>
                </c:pt>
                <c:pt idx="5">
                  <c:v>5.0172999999999996</c:v>
                </c:pt>
                <c:pt idx="6">
                  <c:v>5.0087000000000002</c:v>
                </c:pt>
                <c:pt idx="7">
                  <c:v>5.0072000000000001</c:v>
                </c:pt>
                <c:pt idx="8">
                  <c:v>5.0000999999999998</c:v>
                </c:pt>
                <c:pt idx="9">
                  <c:v>5.0080999999999998</c:v>
                </c:pt>
                <c:pt idx="10">
                  <c:v>5.0144000000000002</c:v>
                </c:pt>
                <c:pt idx="11">
                  <c:v>5.0170000000000003</c:v>
                </c:pt>
                <c:pt idx="12">
                  <c:v>5.0437000000000003</c:v>
                </c:pt>
                <c:pt idx="13">
                  <c:v>5.0575999999999999</c:v>
                </c:pt>
                <c:pt idx="14">
                  <c:v>5.0892999999999997</c:v>
                </c:pt>
                <c:pt idx="15">
                  <c:v>5.1060999999999996</c:v>
                </c:pt>
                <c:pt idx="16">
                  <c:v>5.1420000000000003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D-4BBF-9521-02DC5DCCD759}"/>
            </c:ext>
          </c:extLst>
        </c:ser>
        <c:ser>
          <c:idx val="2"/>
          <c:order val="2"/>
          <c:tx>
            <c:strRef>
              <c:f>'EE-T-5y'!$B$6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'EE-T-5y'!$C$3:$S$3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'EE-T-5y'!$C$6:$S$6</c:f>
              <c:numCache>
                <c:formatCode>General</c:formatCode>
                <c:ptCount val="17"/>
                <c:pt idx="0">
                  <c:v>5.1077000000000004</c:v>
                </c:pt>
                <c:pt idx="1">
                  <c:v>5.0869</c:v>
                </c:pt>
                <c:pt idx="2">
                  <c:v>5.0609999999999999</c:v>
                </c:pt>
                <c:pt idx="3">
                  <c:v>5.0467000000000004</c:v>
                </c:pt>
                <c:pt idx="4">
                  <c:v>5.0285000000000002</c:v>
                </c:pt>
                <c:pt idx="5">
                  <c:v>5.0126999999999997</c:v>
                </c:pt>
                <c:pt idx="6">
                  <c:v>5.0015000000000001</c:v>
                </c:pt>
                <c:pt idx="7">
                  <c:v>5.0018000000000002</c:v>
                </c:pt>
                <c:pt idx="8">
                  <c:v>4.9931000000000001</c:v>
                </c:pt>
                <c:pt idx="9">
                  <c:v>5.0006000000000004</c:v>
                </c:pt>
                <c:pt idx="10">
                  <c:v>5.0095999999999998</c:v>
                </c:pt>
                <c:pt idx="11">
                  <c:v>5.0118999999999998</c:v>
                </c:pt>
                <c:pt idx="12">
                  <c:v>5.0396999999999998</c:v>
                </c:pt>
                <c:pt idx="13">
                  <c:v>5.0561999999999996</c:v>
                </c:pt>
                <c:pt idx="14">
                  <c:v>5.0861999999999998</c:v>
                </c:pt>
                <c:pt idx="15">
                  <c:v>5.1014999999999997</c:v>
                </c:pt>
                <c:pt idx="16">
                  <c:v>5.1344000000000003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4D-4BBF-9521-02DC5DCCD759}"/>
            </c:ext>
          </c:extLst>
        </c:ser>
        <c:ser>
          <c:idx val="3"/>
          <c:order val="3"/>
          <c:tx>
            <c:strRef>
              <c:f>'EE-T-5y'!$B$7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'EE-T-5y'!$C$3:$S$3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'EE-T-5y'!$C$7:$S$7</c:f>
              <c:numCache>
                <c:formatCode>General</c:formatCode>
                <c:ptCount val="17"/>
                <c:pt idx="0">
                  <c:v>5.1044</c:v>
                </c:pt>
                <c:pt idx="1">
                  <c:v>5.0781000000000001</c:v>
                </c:pt>
                <c:pt idx="2">
                  <c:v>5.0553999999999997</c:v>
                </c:pt>
                <c:pt idx="3">
                  <c:v>5.0355999999999996</c:v>
                </c:pt>
                <c:pt idx="4">
                  <c:v>5.016</c:v>
                </c:pt>
                <c:pt idx="5">
                  <c:v>4.9985999999999997</c:v>
                </c:pt>
                <c:pt idx="6">
                  <c:v>4.9878999999999998</c:v>
                </c:pt>
                <c:pt idx="7">
                  <c:v>4.9874000000000001</c:v>
                </c:pt>
                <c:pt idx="8">
                  <c:v>4.9798999999999998</c:v>
                </c:pt>
                <c:pt idx="9">
                  <c:v>4.9870999999999999</c:v>
                </c:pt>
                <c:pt idx="10">
                  <c:v>4.9957000000000003</c:v>
                </c:pt>
                <c:pt idx="11">
                  <c:v>5.0007999999999999</c:v>
                </c:pt>
                <c:pt idx="12">
                  <c:v>5.0308999999999999</c:v>
                </c:pt>
                <c:pt idx="13">
                  <c:v>5.0484999999999998</c:v>
                </c:pt>
                <c:pt idx="14">
                  <c:v>5.0818000000000003</c:v>
                </c:pt>
                <c:pt idx="15">
                  <c:v>5.0984999999999996</c:v>
                </c:pt>
                <c:pt idx="16">
                  <c:v>5.1279000000000003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4D-4BBF-9521-02DC5DCCD759}"/>
            </c:ext>
          </c:extLst>
        </c:ser>
        <c:ser>
          <c:idx val="4"/>
          <c:order val="4"/>
          <c:tx>
            <c:strRef>
              <c:f>'EE-T-5y'!$B$8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'EE-T-5y'!$C$3:$S$3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'EE-T-5y'!$C$8:$S$8</c:f>
              <c:numCache>
                <c:formatCode>General</c:formatCode>
                <c:ptCount val="17"/>
                <c:pt idx="0">
                  <c:v>5.0983999999999998</c:v>
                </c:pt>
                <c:pt idx="1">
                  <c:v>5.0685000000000002</c:v>
                </c:pt>
                <c:pt idx="2">
                  <c:v>5.0435999999999996</c:v>
                </c:pt>
                <c:pt idx="3">
                  <c:v>5.0186999999999999</c:v>
                </c:pt>
                <c:pt idx="4">
                  <c:v>4.9946000000000002</c:v>
                </c:pt>
                <c:pt idx="5">
                  <c:v>4.9741999999999997</c:v>
                </c:pt>
                <c:pt idx="6">
                  <c:v>4.9600999999999997</c:v>
                </c:pt>
                <c:pt idx="7">
                  <c:v>4.9588999999999999</c:v>
                </c:pt>
                <c:pt idx="8">
                  <c:v>4.9504999999999999</c:v>
                </c:pt>
                <c:pt idx="9">
                  <c:v>4.9606000000000003</c:v>
                </c:pt>
                <c:pt idx="10">
                  <c:v>4.9726999999999997</c:v>
                </c:pt>
                <c:pt idx="11">
                  <c:v>4.9821</c:v>
                </c:pt>
                <c:pt idx="12">
                  <c:v>5.0155000000000003</c:v>
                </c:pt>
                <c:pt idx="13">
                  <c:v>5.0373000000000001</c:v>
                </c:pt>
                <c:pt idx="14">
                  <c:v>5.0739999999999998</c:v>
                </c:pt>
                <c:pt idx="15">
                  <c:v>5.0921000000000003</c:v>
                </c:pt>
                <c:pt idx="16">
                  <c:v>5.1271000000000004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4D-4BBF-9521-02DC5DCCD759}"/>
            </c:ext>
          </c:extLst>
        </c:ser>
        <c:ser>
          <c:idx val="5"/>
          <c:order val="5"/>
          <c:tx>
            <c:strRef>
              <c:f>'EE-T-5y'!$B$9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'EE-T-5y'!$C$3:$S$3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'EE-T-5y'!$C$9:$S$9</c:f>
              <c:numCache>
                <c:formatCode>General</c:formatCode>
                <c:ptCount val="17"/>
                <c:pt idx="0">
                  <c:v>5.0877999999999997</c:v>
                </c:pt>
                <c:pt idx="1">
                  <c:v>5.0548000000000002</c:v>
                </c:pt>
                <c:pt idx="2">
                  <c:v>5.0233999999999996</c:v>
                </c:pt>
                <c:pt idx="3">
                  <c:v>4.9949000000000003</c:v>
                </c:pt>
                <c:pt idx="4">
                  <c:v>4.9656000000000002</c:v>
                </c:pt>
                <c:pt idx="5">
                  <c:v>4.9370000000000003</c:v>
                </c:pt>
                <c:pt idx="6">
                  <c:v>4.9203000000000001</c:v>
                </c:pt>
                <c:pt idx="7">
                  <c:v>4.9157999999999999</c:v>
                </c:pt>
                <c:pt idx="8">
                  <c:v>4.9066000000000001</c:v>
                </c:pt>
                <c:pt idx="9">
                  <c:v>4.9206000000000003</c:v>
                </c:pt>
                <c:pt idx="10">
                  <c:v>4.9362000000000004</c:v>
                </c:pt>
                <c:pt idx="11">
                  <c:v>4.9490999999999996</c:v>
                </c:pt>
                <c:pt idx="12">
                  <c:v>4.9908999999999999</c:v>
                </c:pt>
                <c:pt idx="13">
                  <c:v>5.0213999999999999</c:v>
                </c:pt>
                <c:pt idx="14">
                  <c:v>5.0617000000000001</c:v>
                </c:pt>
                <c:pt idx="15">
                  <c:v>5.0839999999999996</c:v>
                </c:pt>
                <c:pt idx="16">
                  <c:v>5.1219999999999999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4D-4BBF-9521-02DC5DCCD759}"/>
            </c:ext>
          </c:extLst>
        </c:ser>
        <c:ser>
          <c:idx val="6"/>
          <c:order val="6"/>
          <c:tx>
            <c:strRef>
              <c:f>'EE-T-5y'!$B$10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'EE-T-5y'!$C$3:$S$3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'EE-T-5y'!$C$10:$S$10</c:f>
              <c:numCache>
                <c:formatCode>General</c:formatCode>
                <c:ptCount val="17"/>
                <c:pt idx="0">
                  <c:v>5.0812999999999997</c:v>
                </c:pt>
                <c:pt idx="1">
                  <c:v>5.0458999999999996</c:v>
                </c:pt>
                <c:pt idx="2">
                  <c:v>5.0026999999999999</c:v>
                </c:pt>
                <c:pt idx="3">
                  <c:v>4.9622000000000002</c:v>
                </c:pt>
                <c:pt idx="4">
                  <c:v>4.9215999999999998</c:v>
                </c:pt>
                <c:pt idx="5">
                  <c:v>4.8841999999999999</c:v>
                </c:pt>
                <c:pt idx="6">
                  <c:v>4.8597000000000001</c:v>
                </c:pt>
                <c:pt idx="7">
                  <c:v>4.8522999999999996</c:v>
                </c:pt>
                <c:pt idx="8">
                  <c:v>4.8433999999999999</c:v>
                </c:pt>
                <c:pt idx="9">
                  <c:v>4.8605999999999998</c:v>
                </c:pt>
                <c:pt idx="10">
                  <c:v>4.8840000000000003</c:v>
                </c:pt>
                <c:pt idx="11">
                  <c:v>4.9118000000000004</c:v>
                </c:pt>
                <c:pt idx="12">
                  <c:v>4.9579000000000004</c:v>
                </c:pt>
                <c:pt idx="13">
                  <c:v>4.9974999999999996</c:v>
                </c:pt>
                <c:pt idx="14">
                  <c:v>5.0484999999999998</c:v>
                </c:pt>
                <c:pt idx="15">
                  <c:v>5.0778999999999996</c:v>
                </c:pt>
                <c:pt idx="16">
                  <c:v>5.1180000000000003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4D-4BBF-9521-02DC5DCCD759}"/>
            </c:ext>
          </c:extLst>
        </c:ser>
        <c:ser>
          <c:idx val="7"/>
          <c:order val="7"/>
          <c:tx>
            <c:strRef>
              <c:f>'EE-T-5y'!$B$11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'EE-T-5y'!$C$3:$S$3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'EE-T-5y'!$C$11:$S$11</c:f>
              <c:numCache>
                <c:formatCode>General</c:formatCode>
                <c:ptCount val="17"/>
                <c:pt idx="0">
                  <c:v>5.0845000000000002</c:v>
                </c:pt>
                <c:pt idx="1">
                  <c:v>5.0350999999999999</c:v>
                </c:pt>
                <c:pt idx="2">
                  <c:v>4.9802</c:v>
                </c:pt>
                <c:pt idx="3">
                  <c:v>4.9215999999999998</c:v>
                </c:pt>
                <c:pt idx="4">
                  <c:v>4.8651999999999997</c:v>
                </c:pt>
                <c:pt idx="5">
                  <c:v>4.8151000000000002</c:v>
                </c:pt>
                <c:pt idx="6">
                  <c:v>4.7805999999999997</c:v>
                </c:pt>
                <c:pt idx="7">
                  <c:v>4.7640000000000002</c:v>
                </c:pt>
                <c:pt idx="8">
                  <c:v>4.7550999999999997</c:v>
                </c:pt>
                <c:pt idx="9">
                  <c:v>4.7812999999999999</c:v>
                </c:pt>
                <c:pt idx="10">
                  <c:v>4.8167</c:v>
                </c:pt>
                <c:pt idx="11">
                  <c:v>4.8562000000000003</c:v>
                </c:pt>
                <c:pt idx="12">
                  <c:v>4.9180000000000001</c:v>
                </c:pt>
                <c:pt idx="13">
                  <c:v>4.9756999999999998</c:v>
                </c:pt>
                <c:pt idx="14">
                  <c:v>5.0373000000000001</c:v>
                </c:pt>
                <c:pt idx="15">
                  <c:v>5.0799000000000003</c:v>
                </c:pt>
                <c:pt idx="16">
                  <c:v>5.1227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4D-4BBF-9521-02DC5DCCD759}"/>
            </c:ext>
          </c:extLst>
        </c:ser>
        <c:ser>
          <c:idx val="8"/>
          <c:order val="8"/>
          <c:tx>
            <c:strRef>
              <c:f>'EE-T-5y'!$B$12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'EE-T-5y'!$C$3:$S$3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'EE-T-5y'!$C$12:$S$12</c:f>
              <c:numCache>
                <c:formatCode>General</c:formatCode>
                <c:ptCount val="17"/>
                <c:pt idx="0">
                  <c:v>5.0911999999999997</c:v>
                </c:pt>
                <c:pt idx="1">
                  <c:v>5.0278</c:v>
                </c:pt>
                <c:pt idx="2">
                  <c:v>4.9500999999999999</c:v>
                </c:pt>
                <c:pt idx="3">
                  <c:v>4.8681000000000001</c:v>
                </c:pt>
                <c:pt idx="4">
                  <c:v>4.7874999999999996</c:v>
                </c:pt>
                <c:pt idx="5">
                  <c:v>4.7217000000000002</c:v>
                </c:pt>
                <c:pt idx="6">
                  <c:v>4.6657999999999999</c:v>
                </c:pt>
                <c:pt idx="7">
                  <c:v>4.6360999999999999</c:v>
                </c:pt>
                <c:pt idx="8">
                  <c:v>4.6257999999999999</c:v>
                </c:pt>
                <c:pt idx="9">
                  <c:v>4.6666999999999996</c:v>
                </c:pt>
                <c:pt idx="10">
                  <c:v>4.7239000000000004</c:v>
                </c:pt>
                <c:pt idx="11">
                  <c:v>4.7801</c:v>
                </c:pt>
                <c:pt idx="12">
                  <c:v>4.8667999999999996</c:v>
                </c:pt>
                <c:pt idx="13">
                  <c:v>4.9481000000000002</c:v>
                </c:pt>
                <c:pt idx="14">
                  <c:v>5.0351999999999997</c:v>
                </c:pt>
                <c:pt idx="15">
                  <c:v>5.0890000000000004</c:v>
                </c:pt>
                <c:pt idx="16">
                  <c:v>5.1363000000000003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4D-4BBF-9521-02DC5DCCD759}"/>
            </c:ext>
          </c:extLst>
        </c:ser>
        <c:ser>
          <c:idx val="9"/>
          <c:order val="9"/>
          <c:tx>
            <c:strRef>
              <c:f>'EE-T-5y'!$B$13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'EE-T-5y'!$C$3:$S$3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'EE-T-5y'!$C$13:$S$13</c:f>
              <c:numCache>
                <c:formatCode>General</c:formatCode>
                <c:ptCount val="17"/>
                <c:pt idx="0">
                  <c:v>5.1097999999999999</c:v>
                </c:pt>
                <c:pt idx="1">
                  <c:v>5.0353000000000003</c:v>
                </c:pt>
                <c:pt idx="2">
                  <c:v>4.9196999999999997</c:v>
                </c:pt>
                <c:pt idx="3">
                  <c:v>4.7901999999999996</c:v>
                </c:pt>
                <c:pt idx="4">
                  <c:v>4.6836000000000002</c:v>
                </c:pt>
                <c:pt idx="5">
                  <c:v>4.5979000000000001</c:v>
                </c:pt>
                <c:pt idx="6">
                  <c:v>4.5038999999999998</c:v>
                </c:pt>
                <c:pt idx="7">
                  <c:v>4.4324000000000003</c:v>
                </c:pt>
                <c:pt idx="8">
                  <c:v>4.4245999999999999</c:v>
                </c:pt>
                <c:pt idx="9">
                  <c:v>4.5092999999999996</c:v>
                </c:pt>
                <c:pt idx="10">
                  <c:v>4.6032000000000002</c:v>
                </c:pt>
                <c:pt idx="11">
                  <c:v>4.6802000000000001</c:v>
                </c:pt>
                <c:pt idx="12">
                  <c:v>4.7930000000000001</c:v>
                </c:pt>
                <c:pt idx="13">
                  <c:v>4.9211999999999998</c:v>
                </c:pt>
                <c:pt idx="14">
                  <c:v>5.0427</c:v>
                </c:pt>
                <c:pt idx="15">
                  <c:v>5.1041999999999996</c:v>
                </c:pt>
                <c:pt idx="16">
                  <c:v>5.1555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4D-4BBF-9521-02DC5DCCD759}"/>
            </c:ext>
          </c:extLst>
        </c:ser>
        <c:ser>
          <c:idx val="10"/>
          <c:order val="10"/>
          <c:tx>
            <c:strRef>
              <c:f>'EE-T-5y'!$B$14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'EE-T-5y'!$C$3:$S$3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'EE-T-5y'!$C$14:$S$14</c:f>
              <c:numCache>
                <c:formatCode>General</c:formatCode>
                <c:ptCount val="17"/>
                <c:pt idx="0">
                  <c:v>5.1623000000000001</c:v>
                </c:pt>
                <c:pt idx="1">
                  <c:v>5.0808</c:v>
                </c:pt>
                <c:pt idx="2">
                  <c:v>4.8863000000000003</c:v>
                </c:pt>
                <c:pt idx="3">
                  <c:v>4.6406999999999998</c:v>
                </c:pt>
                <c:pt idx="4">
                  <c:v>4.5513000000000003</c:v>
                </c:pt>
                <c:pt idx="5">
                  <c:v>4.4714999999999998</c:v>
                </c:pt>
                <c:pt idx="6">
                  <c:v>4.2896000000000001</c:v>
                </c:pt>
                <c:pt idx="7">
                  <c:v>4.0243000000000002</c:v>
                </c:pt>
                <c:pt idx="8">
                  <c:v>4.0298999999999996</c:v>
                </c:pt>
                <c:pt idx="9">
                  <c:v>4.3087999999999997</c:v>
                </c:pt>
                <c:pt idx="10">
                  <c:v>4.4843000000000002</c:v>
                </c:pt>
                <c:pt idx="11">
                  <c:v>4.5507</c:v>
                </c:pt>
                <c:pt idx="12">
                  <c:v>4.6475999999999997</c:v>
                </c:pt>
                <c:pt idx="13">
                  <c:v>4.9040999999999997</c:v>
                </c:pt>
                <c:pt idx="14">
                  <c:v>5.0968999999999998</c:v>
                </c:pt>
                <c:pt idx="15">
                  <c:v>5.1539999999999999</c:v>
                </c:pt>
                <c:pt idx="16">
                  <c:v>5.1717000000000004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4D-4BBF-9521-02DC5DCCD759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5693653331380576"/>
              <c:y val="0.900792026547342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2"/>
          <c:min val="4.900000000000000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443213594278843"/>
          <c:y val="0.24771476437824988"/>
          <c:w val="0.14071224008737793"/>
          <c:h val="0.46742522884455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 baseline="0"/>
              <a:t>v_withMUT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2.072149314668999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'EE-V-5y'!$B$4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'EE-V-5y'!$C$3:$S$3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'EE-V-5y'!$C$4:$S$4</c:f>
              <c:numCache>
                <c:formatCode>General</c:formatCode>
                <c:ptCount val="17"/>
                <c:pt idx="0">
                  <c:v>5.0092999999999996</c:v>
                </c:pt>
                <c:pt idx="1">
                  <c:v>4.9687000000000001</c:v>
                </c:pt>
                <c:pt idx="2">
                  <c:v>4.9341999999999997</c:v>
                </c:pt>
                <c:pt idx="3">
                  <c:v>4.9082999999999997</c:v>
                </c:pt>
                <c:pt idx="4">
                  <c:v>4.8878000000000004</c:v>
                </c:pt>
                <c:pt idx="5">
                  <c:v>4.8700999999999999</c:v>
                </c:pt>
                <c:pt idx="6">
                  <c:v>4.8583999999999996</c:v>
                </c:pt>
                <c:pt idx="7">
                  <c:v>4.8651</c:v>
                </c:pt>
                <c:pt idx="8">
                  <c:v>4.8665000000000003</c:v>
                </c:pt>
                <c:pt idx="9">
                  <c:v>4.8800999999999997</c:v>
                </c:pt>
                <c:pt idx="10">
                  <c:v>4.8948</c:v>
                </c:pt>
                <c:pt idx="11">
                  <c:v>4.9069000000000003</c:v>
                </c:pt>
                <c:pt idx="12">
                  <c:v>4.9438000000000004</c:v>
                </c:pt>
                <c:pt idx="13">
                  <c:v>4.9725000000000001</c:v>
                </c:pt>
                <c:pt idx="14">
                  <c:v>5.0102000000000002</c:v>
                </c:pt>
                <c:pt idx="15">
                  <c:v>5.0350000000000001</c:v>
                </c:pt>
                <c:pt idx="16">
                  <c:v>5.0811999999999999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C-4CD8-8091-BF9C63D6EAF2}"/>
            </c:ext>
          </c:extLst>
        </c:ser>
        <c:ser>
          <c:idx val="1"/>
          <c:order val="1"/>
          <c:tx>
            <c:strRef>
              <c:f>'EE-V-5y'!$B$5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'EE-V-5y'!$C$3:$S$3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'EE-V-5y'!$C$5:$S$5</c:f>
              <c:numCache>
                <c:formatCode>General</c:formatCode>
                <c:ptCount val="17"/>
                <c:pt idx="0">
                  <c:v>4.9949000000000003</c:v>
                </c:pt>
                <c:pt idx="1">
                  <c:v>4.9520999999999997</c:v>
                </c:pt>
                <c:pt idx="2">
                  <c:v>4.9086999999999996</c:v>
                </c:pt>
                <c:pt idx="3">
                  <c:v>4.8761999999999999</c:v>
                </c:pt>
                <c:pt idx="4">
                  <c:v>4.8609</c:v>
                </c:pt>
                <c:pt idx="5">
                  <c:v>4.8337000000000003</c:v>
                </c:pt>
                <c:pt idx="6">
                  <c:v>4.8331999999999997</c:v>
                </c:pt>
                <c:pt idx="7">
                  <c:v>4.8365999999999998</c:v>
                </c:pt>
                <c:pt idx="8">
                  <c:v>4.843</c:v>
                </c:pt>
                <c:pt idx="9">
                  <c:v>4.8650000000000002</c:v>
                </c:pt>
                <c:pt idx="10">
                  <c:v>4.8829000000000002</c:v>
                </c:pt>
                <c:pt idx="11">
                  <c:v>4.8994</c:v>
                </c:pt>
                <c:pt idx="12">
                  <c:v>4.9432999999999998</c:v>
                </c:pt>
                <c:pt idx="13">
                  <c:v>4.9699</c:v>
                </c:pt>
                <c:pt idx="14">
                  <c:v>5.0110999999999999</c:v>
                </c:pt>
                <c:pt idx="15">
                  <c:v>5.0336999999999996</c:v>
                </c:pt>
                <c:pt idx="16">
                  <c:v>5.0792999999999999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C-4CD8-8091-BF9C63D6EAF2}"/>
            </c:ext>
          </c:extLst>
        </c:ser>
        <c:ser>
          <c:idx val="2"/>
          <c:order val="2"/>
          <c:tx>
            <c:strRef>
              <c:f>'EE-V-5y'!$B$6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'EE-V-5y'!$C$3:$S$3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'EE-V-5y'!$C$6:$S$6</c:f>
              <c:numCache>
                <c:formatCode>General</c:formatCode>
                <c:ptCount val="17"/>
                <c:pt idx="0">
                  <c:v>4.968</c:v>
                </c:pt>
                <c:pt idx="1">
                  <c:v>4.9082999999999997</c:v>
                </c:pt>
                <c:pt idx="2">
                  <c:v>4.8772000000000002</c:v>
                </c:pt>
                <c:pt idx="3">
                  <c:v>4.8436000000000003</c:v>
                </c:pt>
                <c:pt idx="4">
                  <c:v>4.8071000000000002</c:v>
                </c:pt>
                <c:pt idx="5">
                  <c:v>4.7609000000000004</c:v>
                </c:pt>
                <c:pt idx="6">
                  <c:v>4.7766999999999999</c:v>
                </c:pt>
                <c:pt idx="7">
                  <c:v>4.7953999999999999</c:v>
                </c:pt>
                <c:pt idx="8">
                  <c:v>4.7866</c:v>
                </c:pt>
                <c:pt idx="9">
                  <c:v>4.8231999999999999</c:v>
                </c:pt>
                <c:pt idx="10">
                  <c:v>4.8537999999999997</c:v>
                </c:pt>
                <c:pt idx="11">
                  <c:v>4.8785999999999996</c:v>
                </c:pt>
                <c:pt idx="12">
                  <c:v>4.9246999999999996</c:v>
                </c:pt>
                <c:pt idx="13">
                  <c:v>4.9577999999999998</c:v>
                </c:pt>
                <c:pt idx="14">
                  <c:v>5.0023</c:v>
                </c:pt>
                <c:pt idx="15">
                  <c:v>5.0297999999999998</c:v>
                </c:pt>
                <c:pt idx="16">
                  <c:v>5.0727000000000002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1C-4CD8-8091-BF9C63D6EAF2}"/>
            </c:ext>
          </c:extLst>
        </c:ser>
        <c:ser>
          <c:idx val="3"/>
          <c:order val="3"/>
          <c:tx>
            <c:strRef>
              <c:f>'EE-V-5y'!$B$7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'EE-V-5y'!$C$3:$S$3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'EE-V-5y'!$C$7:$S$7</c:f>
              <c:numCache>
                <c:formatCode>General</c:formatCode>
                <c:ptCount val="17"/>
                <c:pt idx="0">
                  <c:v>4.9462000000000002</c:v>
                </c:pt>
                <c:pt idx="1">
                  <c:v>4.8631000000000002</c:v>
                </c:pt>
                <c:pt idx="2">
                  <c:v>4.8217999999999996</c:v>
                </c:pt>
                <c:pt idx="3">
                  <c:v>4.7752999999999997</c:v>
                </c:pt>
                <c:pt idx="4">
                  <c:v>4.7342000000000004</c:v>
                </c:pt>
                <c:pt idx="5">
                  <c:v>4.7065999999999999</c:v>
                </c:pt>
                <c:pt idx="6">
                  <c:v>4.6967999999999996</c:v>
                </c:pt>
                <c:pt idx="7">
                  <c:v>4.7103000000000002</c:v>
                </c:pt>
                <c:pt idx="8">
                  <c:v>4.7206999999999999</c:v>
                </c:pt>
                <c:pt idx="9">
                  <c:v>4.7632000000000003</c:v>
                </c:pt>
                <c:pt idx="10">
                  <c:v>4.8137999999999996</c:v>
                </c:pt>
                <c:pt idx="11">
                  <c:v>4.8434999999999997</c:v>
                </c:pt>
                <c:pt idx="12">
                  <c:v>4.9059999999999997</c:v>
                </c:pt>
                <c:pt idx="13">
                  <c:v>4.9447999999999999</c:v>
                </c:pt>
                <c:pt idx="14">
                  <c:v>4.9951999999999996</c:v>
                </c:pt>
                <c:pt idx="15">
                  <c:v>5.0208000000000004</c:v>
                </c:pt>
                <c:pt idx="16">
                  <c:v>5.0643000000000002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1C-4CD8-8091-BF9C63D6EAF2}"/>
            </c:ext>
          </c:extLst>
        </c:ser>
        <c:ser>
          <c:idx val="4"/>
          <c:order val="4"/>
          <c:tx>
            <c:strRef>
              <c:f>'EE-V-5y'!$B$8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'EE-V-5y'!$C$3:$S$3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'EE-V-5y'!$C$8:$S$8</c:f>
              <c:numCache>
                <c:formatCode>General</c:formatCode>
                <c:ptCount val="17"/>
                <c:pt idx="0">
                  <c:v>4.9005000000000001</c:v>
                </c:pt>
                <c:pt idx="1">
                  <c:v>4.8285999999999998</c:v>
                </c:pt>
                <c:pt idx="2">
                  <c:v>4.7320000000000002</c:v>
                </c:pt>
                <c:pt idx="3">
                  <c:v>4.67</c:v>
                </c:pt>
                <c:pt idx="4">
                  <c:v>4.6136999999999997</c:v>
                </c:pt>
                <c:pt idx="5">
                  <c:v>4.5903999999999998</c:v>
                </c:pt>
                <c:pt idx="6">
                  <c:v>4.5366999999999997</c:v>
                </c:pt>
                <c:pt idx="7">
                  <c:v>4.5944000000000003</c:v>
                </c:pt>
                <c:pt idx="8">
                  <c:v>4.6147</c:v>
                </c:pt>
                <c:pt idx="9">
                  <c:v>4.6978</c:v>
                </c:pt>
                <c:pt idx="10">
                  <c:v>4.7426000000000004</c:v>
                </c:pt>
                <c:pt idx="11">
                  <c:v>4.7958999999999996</c:v>
                </c:pt>
                <c:pt idx="12">
                  <c:v>4.8764000000000003</c:v>
                </c:pt>
                <c:pt idx="13">
                  <c:v>4.9222000000000001</c:v>
                </c:pt>
                <c:pt idx="14">
                  <c:v>4.9824999999999999</c:v>
                </c:pt>
                <c:pt idx="15">
                  <c:v>5.0186000000000002</c:v>
                </c:pt>
                <c:pt idx="16">
                  <c:v>5.0580999999999996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1C-4CD8-8091-BF9C63D6EAF2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851544384718251"/>
              <c:y val="0.774866141732283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0999999999999996"/>
          <c:min val="4.8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04299919671944"/>
          <c:y val="0.14688480606590842"/>
          <c:w val="0.14633726113864473"/>
          <c:h val="0.816078156897054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8766050866"/>
          <c:y val="7.150311486869884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'EE-V-5x'!$B$35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'EE-V-5x'!$C$34:$K$34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'EE-V-5x'!$C$35:$K$35</c:f>
              <c:numCache>
                <c:formatCode>0.0000</c:formatCode>
                <c:ptCount val="9"/>
                <c:pt idx="0">
                  <c:v>-8.359947983333349E-2</c:v>
                </c:pt>
                <c:pt idx="1">
                  <c:v>-7.8266146499999856E-2</c:v>
                </c:pt>
                <c:pt idx="2">
                  <c:v>-7.0832813166666675E-2</c:v>
                </c:pt>
                <c:pt idx="3">
                  <c:v>-6.0366146500000127E-2</c:v>
                </c:pt>
                <c:pt idx="4">
                  <c:v>-4.7499479833333545E-2</c:v>
                </c:pt>
                <c:pt idx="5">
                  <c:v>-3.2899479833333523E-2</c:v>
                </c:pt>
                <c:pt idx="6">
                  <c:v>-1.9132813166666967E-2</c:v>
                </c:pt>
                <c:pt idx="7">
                  <c:v>-3.8661465000003523E-3</c:v>
                </c:pt>
                <c:pt idx="8">
                  <c:v>1.1900520166666873E-2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3-48F7-9CC7-2E85D0A08118}"/>
            </c:ext>
          </c:extLst>
        </c:ser>
        <c:ser>
          <c:idx val="1"/>
          <c:order val="1"/>
          <c:tx>
            <c:strRef>
              <c:f>'EE-V-5x'!$B$36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'EE-V-5x'!$C$34:$K$34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'EE-V-5x'!$C$36:$K$36</c:f>
              <c:numCache>
                <c:formatCode>0.0000</c:formatCode>
                <c:ptCount val="9"/>
                <c:pt idx="0">
                  <c:v>-0.11916614650000046</c:v>
                </c:pt>
                <c:pt idx="1">
                  <c:v>-0.1122994798333336</c:v>
                </c:pt>
                <c:pt idx="2">
                  <c:v>-0.10298836872222249</c:v>
                </c:pt>
                <c:pt idx="3">
                  <c:v>-8.8955035388889103E-2</c:v>
                </c:pt>
                <c:pt idx="4">
                  <c:v>-7.196614650000023E-2</c:v>
                </c:pt>
                <c:pt idx="5">
                  <c:v>-5.2466146500000178E-2</c:v>
                </c:pt>
                <c:pt idx="6">
                  <c:v>-3.3643924277778008E-2</c:v>
                </c:pt>
                <c:pt idx="7">
                  <c:v>-1.416614650000023E-2</c:v>
                </c:pt>
                <c:pt idx="8">
                  <c:v>5.1671868333332443E-3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3-48F7-9CC7-2E85D0A08118}"/>
            </c:ext>
          </c:extLst>
        </c:ser>
        <c:ser>
          <c:idx val="2"/>
          <c:order val="2"/>
          <c:tx>
            <c:strRef>
              <c:f>'EE-V-5x'!$B$37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'EE-V-5x'!$C$34:$K$34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'EE-V-5x'!$C$37:$K$37</c:f>
              <c:numCache>
                <c:formatCode>0.0000</c:formatCode>
                <c:ptCount val="9"/>
                <c:pt idx="0">
                  <c:v>-0.15639947983333347</c:v>
                </c:pt>
                <c:pt idx="1">
                  <c:v>-0.1544661465000004</c:v>
                </c:pt>
                <c:pt idx="2">
                  <c:v>-0.1411772576111115</c:v>
                </c:pt>
                <c:pt idx="3">
                  <c:v>-0.12073281316666702</c:v>
                </c:pt>
                <c:pt idx="4">
                  <c:v>-9.7166146500000411E-2</c:v>
                </c:pt>
                <c:pt idx="5">
                  <c:v>-7.1055035388889271E-2</c:v>
                </c:pt>
                <c:pt idx="6">
                  <c:v>-4.6688368722222547E-2</c:v>
                </c:pt>
                <c:pt idx="7">
                  <c:v>-2.3110590944444748E-2</c:v>
                </c:pt>
                <c:pt idx="8">
                  <c:v>-6.6614650000040854E-4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3-48F7-9CC7-2E85D0A08118}"/>
            </c:ext>
          </c:extLst>
        </c:ser>
        <c:ser>
          <c:idx val="3"/>
          <c:order val="3"/>
          <c:tx>
            <c:strRef>
              <c:f>'EE-V-5x'!$B$38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'EE-V-5x'!$C$34:$K$34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'EE-V-5x'!$C$38:$K$38</c:f>
              <c:numCache>
                <c:formatCode>0.0000</c:formatCode>
                <c:ptCount val="9"/>
                <c:pt idx="0">
                  <c:v>-0.21729947983333364</c:v>
                </c:pt>
                <c:pt idx="1">
                  <c:v>-0.21089947983333346</c:v>
                </c:pt>
                <c:pt idx="2">
                  <c:v>-0.18609947983333353</c:v>
                </c:pt>
                <c:pt idx="3">
                  <c:v>-0.15919947983333405</c:v>
                </c:pt>
                <c:pt idx="4">
                  <c:v>-0.12179947983333417</c:v>
                </c:pt>
                <c:pt idx="5">
                  <c:v>-9.1799479833333822E-2</c:v>
                </c:pt>
                <c:pt idx="6">
                  <c:v>-5.9932813166667112E-2</c:v>
                </c:pt>
                <c:pt idx="7">
                  <c:v>-3.0766146500000424E-2</c:v>
                </c:pt>
                <c:pt idx="8">
                  <c:v>-4.3328131666671155E-3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C3-48F7-9CC7-2E85D0A08118}"/>
            </c:ext>
          </c:extLst>
        </c:ser>
        <c:ser>
          <c:idx val="4"/>
          <c:order val="4"/>
          <c:tx>
            <c:strRef>
              <c:f>'EE-V-5x'!$B$39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'EE-V-5x'!$C$34:$K$34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'EE-V-5x'!$C$39:$K$39</c:f>
              <c:numCache>
                <c:formatCode>0.0000</c:formatCode>
                <c:ptCount val="9"/>
                <c:pt idx="0">
                  <c:v>-0.30989947983333366</c:v>
                </c:pt>
                <c:pt idx="1">
                  <c:v>-0.3000994798333334</c:v>
                </c:pt>
                <c:pt idx="2">
                  <c:v>-0.25289947983333416</c:v>
                </c:pt>
                <c:pt idx="3">
                  <c:v>-0.2187994798333337</c:v>
                </c:pt>
                <c:pt idx="4">
                  <c:v>-0.16289947983333342</c:v>
                </c:pt>
                <c:pt idx="5">
                  <c:v>-0.11439947983333365</c:v>
                </c:pt>
                <c:pt idx="6">
                  <c:v>-6.7899479833333665E-2</c:v>
                </c:pt>
                <c:pt idx="7">
                  <c:v>-3.8843924277778129E-2</c:v>
                </c:pt>
                <c:pt idx="8">
                  <c:v>-9.0994798333336267E-3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C3-48F7-9CC7-2E85D0A08118}"/>
            </c:ext>
          </c:extLst>
        </c:ser>
        <c:ser>
          <c:idx val="5"/>
          <c:order val="5"/>
          <c:tx>
            <c:strRef>
              <c:f>'EE-V-5x'!$B$40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'EE-V-5x'!$C$34:$K$34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'EE-V-5x'!$C$40:$K$40</c:f>
              <c:numCache>
                <c:formatCode>0.0000</c:formatCode>
                <c:ptCount val="9"/>
                <c:pt idx="0">
                  <c:v>-0.46929947983333342</c:v>
                </c:pt>
                <c:pt idx="1">
                  <c:v>-0.40679947983333431</c:v>
                </c:pt>
                <c:pt idx="2">
                  <c:v>-0.33039947983333295</c:v>
                </c:pt>
                <c:pt idx="3">
                  <c:v>-0.27119947983333326</c:v>
                </c:pt>
                <c:pt idx="4">
                  <c:v>-0.19779947983333379</c:v>
                </c:pt>
                <c:pt idx="5">
                  <c:v>-0.13559947983333309</c:v>
                </c:pt>
                <c:pt idx="6">
                  <c:v>-7.9699479833333697E-2</c:v>
                </c:pt>
                <c:pt idx="7">
                  <c:v>-4.8399479833333515E-2</c:v>
                </c:pt>
                <c:pt idx="8">
                  <c:v>-1.5499479833333218E-2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C3-48F7-9CC7-2E85D0A08118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7008837518395182"/>
              <c:y val="0.910473577716148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.2000000000000002E-2"/>
          <c:min val="-0.1800000000000000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28494204781099"/>
          <c:y val="0.2131216897975709"/>
          <c:w val="0.17513280258734487"/>
          <c:h val="0.72047356774378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8766050866"/>
          <c:y val="7.150311486869884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'EE-V-5x'!$B$4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'EE-V-5x'!$C$3:$K$3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'EE-V-5x'!$C$4:$K$4</c:f>
              <c:numCache>
                <c:formatCode>General</c:formatCode>
                <c:ptCount val="9"/>
                <c:pt idx="0">
                  <c:v>4.8670999999999998</c:v>
                </c:pt>
                <c:pt idx="1">
                  <c:v>4.8792</c:v>
                </c:pt>
                <c:pt idx="2">
                  <c:v>4.8851000000000004</c:v>
                </c:pt>
                <c:pt idx="3">
                  <c:v>4.9016999999999999</c:v>
                </c:pt>
                <c:pt idx="4">
                  <c:v>4.9222999999999999</c:v>
                </c:pt>
                <c:pt idx="5">
                  <c:v>4.9545000000000003</c:v>
                </c:pt>
                <c:pt idx="6">
                  <c:v>4.9779999999999998</c:v>
                </c:pt>
                <c:pt idx="7">
                  <c:v>5.0126999999999997</c:v>
                </c:pt>
                <c:pt idx="8">
                  <c:v>5.0487000000000002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2-4336-B5E6-390D60FA17C5}"/>
            </c:ext>
          </c:extLst>
        </c:ser>
        <c:ser>
          <c:idx val="1"/>
          <c:order val="1"/>
          <c:tx>
            <c:strRef>
              <c:f>'EE-V-5x'!$B$5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'EE-V-5x'!$C$3:$K$3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'EE-V-5x'!$C$5:$K$5</c:f>
              <c:numCache>
                <c:formatCode>General</c:formatCode>
                <c:ptCount val="9"/>
                <c:pt idx="0">
                  <c:v>4.8583999999999996</c:v>
                </c:pt>
                <c:pt idx="1">
                  <c:v>4.8762999999999996</c:v>
                </c:pt>
                <c:pt idx="2">
                  <c:v>4.8834</c:v>
                </c:pt>
                <c:pt idx="3">
                  <c:v>4.8979999999999997</c:v>
                </c:pt>
                <c:pt idx="4">
                  <c:v>4.9222000000000001</c:v>
                </c:pt>
                <c:pt idx="5">
                  <c:v>4.9577999999999998</c:v>
                </c:pt>
                <c:pt idx="6">
                  <c:v>4.9793000000000003</c:v>
                </c:pt>
                <c:pt idx="7">
                  <c:v>5.0140000000000002</c:v>
                </c:pt>
                <c:pt idx="8">
                  <c:v>5.0490000000000004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2-4336-B5E6-390D60FA17C5}"/>
            </c:ext>
          </c:extLst>
        </c:ser>
        <c:ser>
          <c:idx val="2"/>
          <c:order val="2"/>
          <c:tx>
            <c:strRef>
              <c:f>'EE-V-5x'!$B$6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'EE-V-5x'!$C$3:$K$3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'EE-V-5x'!$C$6:$K$6</c:f>
              <c:numCache>
                <c:formatCode>General</c:formatCode>
                <c:ptCount val="9"/>
                <c:pt idx="0">
                  <c:v>4.8407</c:v>
                </c:pt>
                <c:pt idx="1">
                  <c:v>4.8536000000000001</c:v>
                </c:pt>
                <c:pt idx="2">
                  <c:v>4.8643000000000001</c:v>
                </c:pt>
                <c:pt idx="3">
                  <c:v>4.8855000000000004</c:v>
                </c:pt>
                <c:pt idx="4">
                  <c:v>4.9165000000000001</c:v>
                </c:pt>
                <c:pt idx="5">
                  <c:v>4.9493999999999998</c:v>
                </c:pt>
                <c:pt idx="6">
                  <c:v>4.976</c:v>
                </c:pt>
                <c:pt idx="7">
                  <c:v>5.0110999999999999</c:v>
                </c:pt>
                <c:pt idx="8">
                  <c:v>5.0454999999999997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D2-4336-B5E6-390D60FA17C5}"/>
            </c:ext>
          </c:extLst>
        </c:ser>
        <c:ser>
          <c:idx val="3"/>
          <c:order val="3"/>
          <c:tx>
            <c:strRef>
              <c:f>'EE-V-5x'!$B$7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'EE-V-5x'!$C$3:$K$3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'EE-V-5x'!$C$7:$K$7</c:f>
              <c:numCache>
                <c:formatCode>General</c:formatCode>
                <c:ptCount val="9"/>
                <c:pt idx="0">
                  <c:v>4.7983000000000002</c:v>
                </c:pt>
                <c:pt idx="1">
                  <c:v>4.8112000000000004</c:v>
                </c:pt>
                <c:pt idx="2">
                  <c:v>4.8323999999999998</c:v>
                </c:pt>
                <c:pt idx="3">
                  <c:v>4.8613999999999997</c:v>
                </c:pt>
                <c:pt idx="4">
                  <c:v>4.9002999999999997</c:v>
                </c:pt>
                <c:pt idx="5">
                  <c:v>4.944</c:v>
                </c:pt>
                <c:pt idx="6">
                  <c:v>4.9711999999999996</c:v>
                </c:pt>
                <c:pt idx="7">
                  <c:v>5.0091999999999999</c:v>
                </c:pt>
                <c:pt idx="8">
                  <c:v>5.0434999999999999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D2-4336-B5E6-390D60FA17C5}"/>
            </c:ext>
          </c:extLst>
        </c:ser>
        <c:ser>
          <c:idx val="4"/>
          <c:order val="4"/>
          <c:tx>
            <c:strRef>
              <c:f>'EE-V-5x'!$B$8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'EE-V-5x'!$C$3:$K$3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'EE-V-5x'!$C$8:$K$8</c:f>
              <c:numCache>
                <c:formatCode>General</c:formatCode>
                <c:ptCount val="9"/>
                <c:pt idx="0">
                  <c:v>4.7157</c:v>
                </c:pt>
                <c:pt idx="1">
                  <c:v>4.734</c:v>
                </c:pt>
                <c:pt idx="2">
                  <c:v>4.7755999999999998</c:v>
                </c:pt>
                <c:pt idx="3">
                  <c:v>4.8103999999999996</c:v>
                </c:pt>
                <c:pt idx="4">
                  <c:v>4.87</c:v>
                </c:pt>
                <c:pt idx="5">
                  <c:v>4.9250999999999996</c:v>
                </c:pt>
                <c:pt idx="6">
                  <c:v>4.9630999999999998</c:v>
                </c:pt>
                <c:pt idx="7">
                  <c:v>5.0041000000000002</c:v>
                </c:pt>
                <c:pt idx="8">
                  <c:v>5.0392000000000001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2-4336-B5E6-390D60FA17C5}"/>
            </c:ext>
          </c:extLst>
        </c:ser>
        <c:ser>
          <c:idx val="5"/>
          <c:order val="5"/>
          <c:tx>
            <c:strRef>
              <c:f>'EE-V-5x'!$B$9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'EE-V-5x'!$C$3:$K$3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'EE-V-5x'!$C$9:$K$9</c:f>
              <c:numCache>
                <c:formatCode>General</c:formatCode>
                <c:ptCount val="9"/>
                <c:pt idx="0">
                  <c:v>4.5651000000000002</c:v>
                </c:pt>
                <c:pt idx="1">
                  <c:v>4.6376999999999997</c:v>
                </c:pt>
                <c:pt idx="2">
                  <c:v>4.7106000000000003</c:v>
                </c:pt>
                <c:pt idx="3">
                  <c:v>4.7678000000000003</c:v>
                </c:pt>
                <c:pt idx="4">
                  <c:v>4.8418000000000001</c:v>
                </c:pt>
                <c:pt idx="5">
                  <c:v>4.9126000000000003</c:v>
                </c:pt>
                <c:pt idx="6">
                  <c:v>4.9584999999999999</c:v>
                </c:pt>
                <c:pt idx="7">
                  <c:v>4.9977999999999998</c:v>
                </c:pt>
                <c:pt idx="8">
                  <c:v>5.0339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D2-4336-B5E6-390D60FA17C5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7008831968724581"/>
              <c:y val="0.907189798685035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05"/>
          <c:min val="4.8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28494204781099"/>
          <c:y val="0.2131216897975709"/>
          <c:w val="0.17513280258734487"/>
          <c:h val="0.72047356774378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2.072149314668999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'EE-V-20y'!$B$32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'EE-V-20y'!$C$31:$S$31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'EE-V-20y'!$C$32:$S$32</c:f>
              <c:numCache>
                <c:formatCode>0.0000</c:formatCode>
                <c:ptCount val="17"/>
                <c:pt idx="0">
                  <c:v>-0.23252746844443806</c:v>
                </c:pt>
                <c:pt idx="1">
                  <c:v>-0.3289274684444396</c:v>
                </c:pt>
                <c:pt idx="2">
                  <c:v>-0.41322746844444086</c:v>
                </c:pt>
                <c:pt idx="3">
                  <c:v>-0.48226080177777436</c:v>
                </c:pt>
                <c:pt idx="4">
                  <c:v>-0.53126080177777391</c:v>
                </c:pt>
                <c:pt idx="5">
                  <c:v>-0.5566941351111071</c:v>
                </c:pt>
                <c:pt idx="6">
                  <c:v>-0.55819413511110838</c:v>
                </c:pt>
                <c:pt idx="7">
                  <c:v>-0.53392746844444139</c:v>
                </c:pt>
                <c:pt idx="8">
                  <c:v>-0.50489413511110826</c:v>
                </c:pt>
                <c:pt idx="9">
                  <c:v>-0.46949413511110788</c:v>
                </c:pt>
                <c:pt idx="10">
                  <c:v>-0.44629413511110744</c:v>
                </c:pt>
                <c:pt idx="11">
                  <c:v>-0.38916080177777346</c:v>
                </c:pt>
                <c:pt idx="12">
                  <c:v>-0.32389413511110615</c:v>
                </c:pt>
                <c:pt idx="13">
                  <c:v>-0.23646080177777407</c:v>
                </c:pt>
                <c:pt idx="14">
                  <c:v>-0.16736080177777404</c:v>
                </c:pt>
                <c:pt idx="15">
                  <c:v>-0.10646080177777506</c:v>
                </c:pt>
                <c:pt idx="16">
                  <c:v>-6.1327468444442701E-2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B-4AD9-B9F0-5FCECD8AF8C8}"/>
            </c:ext>
          </c:extLst>
        </c:ser>
        <c:ser>
          <c:idx val="1"/>
          <c:order val="1"/>
          <c:tx>
            <c:strRef>
              <c:f>'EE-V-20y'!$B$33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'EE-V-20y'!$C$31:$S$31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'EE-V-20y'!$C$33:$S$33</c:f>
              <c:numCache>
                <c:formatCode>0.0000</c:formatCode>
                <c:ptCount val="17"/>
                <c:pt idx="0">
                  <c:v>-0.34226080177777263</c:v>
                </c:pt>
                <c:pt idx="1">
                  <c:v>-0.46010524622221755</c:v>
                </c:pt>
                <c:pt idx="2">
                  <c:v>-0.5677163573333297</c:v>
                </c:pt>
                <c:pt idx="3">
                  <c:v>-0.65951635733333014</c:v>
                </c:pt>
                <c:pt idx="4">
                  <c:v>-0.72432746844444096</c:v>
                </c:pt>
                <c:pt idx="5">
                  <c:v>-0.76052746844444075</c:v>
                </c:pt>
                <c:pt idx="6">
                  <c:v>-0.77593857955555223</c:v>
                </c:pt>
                <c:pt idx="7">
                  <c:v>-0.76132746844444155</c:v>
                </c:pt>
                <c:pt idx="8">
                  <c:v>-0.72461635733333041</c:v>
                </c:pt>
                <c:pt idx="9">
                  <c:v>-0.65186080177777461</c:v>
                </c:pt>
                <c:pt idx="10">
                  <c:v>-0.57767191288888542</c:v>
                </c:pt>
                <c:pt idx="11">
                  <c:v>-0.48853857955555174</c:v>
                </c:pt>
                <c:pt idx="12">
                  <c:v>-0.39954969066666263</c:v>
                </c:pt>
                <c:pt idx="13">
                  <c:v>-0.3159608017777743</c:v>
                </c:pt>
                <c:pt idx="14">
                  <c:v>-0.22951635733332962</c:v>
                </c:pt>
                <c:pt idx="15">
                  <c:v>-0.15663857955555235</c:v>
                </c:pt>
                <c:pt idx="16">
                  <c:v>-8.1994135111108576E-2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AB-4AD9-B9F0-5FCECD8AF8C8}"/>
            </c:ext>
          </c:extLst>
        </c:ser>
        <c:ser>
          <c:idx val="2"/>
          <c:order val="2"/>
          <c:tx>
            <c:strRef>
              <c:f>'EE-V-20y'!$B$34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'EE-V-20y'!$C$31:$S$31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'EE-V-20y'!$C$34:$S$34</c:f>
              <c:numCache>
                <c:formatCode>0.0000</c:formatCode>
                <c:ptCount val="17"/>
                <c:pt idx="0">
                  <c:v>-0.43182746844443898</c:v>
                </c:pt>
                <c:pt idx="1">
                  <c:v>-0.59002746844443976</c:v>
                </c:pt>
                <c:pt idx="2">
                  <c:v>-0.74242746844443985</c:v>
                </c:pt>
                <c:pt idx="3">
                  <c:v>-0.86152746844444295</c:v>
                </c:pt>
                <c:pt idx="4">
                  <c:v>-0.96212746844444297</c:v>
                </c:pt>
                <c:pt idx="5">
                  <c:v>-1.0036274684444386</c:v>
                </c:pt>
                <c:pt idx="6">
                  <c:v>-1.0222274684444415</c:v>
                </c:pt>
                <c:pt idx="7">
                  <c:v>-1.0120274684444404</c:v>
                </c:pt>
                <c:pt idx="8">
                  <c:v>-0.96692746844444244</c:v>
                </c:pt>
                <c:pt idx="9">
                  <c:v>-0.84412746844444086</c:v>
                </c:pt>
                <c:pt idx="10">
                  <c:v>-0.69552746844444258</c:v>
                </c:pt>
                <c:pt idx="11">
                  <c:v>-0.5984274684444415</c:v>
                </c:pt>
                <c:pt idx="12">
                  <c:v>-0.50012746844443967</c:v>
                </c:pt>
                <c:pt idx="13">
                  <c:v>-0.36992746844444113</c:v>
                </c:pt>
                <c:pt idx="14">
                  <c:v>-0.25792746844444281</c:v>
                </c:pt>
                <c:pt idx="15">
                  <c:v>-0.1682274684444387</c:v>
                </c:pt>
                <c:pt idx="16">
                  <c:v>-0.11932746844444253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AB-4AD9-B9F0-5FCECD8AF8C8}"/>
            </c:ext>
          </c:extLst>
        </c:ser>
        <c:ser>
          <c:idx val="3"/>
          <c:order val="3"/>
          <c:tx>
            <c:strRef>
              <c:f>'EE-V-20y'!$B$35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'EE-V-20y'!$C$31:$S$31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'EE-V-20y'!$C$35:$S$35</c:f>
              <c:numCache>
                <c:formatCode>0.0000</c:formatCode>
                <c:ptCount val="17"/>
                <c:pt idx="0">
                  <c:v>-0.58842746844443994</c:v>
                </c:pt>
                <c:pt idx="1">
                  <c:v>-0.80622746844444038</c:v>
                </c:pt>
                <c:pt idx="2">
                  <c:v>-0.98782746844444347</c:v>
                </c:pt>
                <c:pt idx="3">
                  <c:v>-1.12042746844444</c:v>
                </c:pt>
                <c:pt idx="4">
                  <c:v>-1.3935274684444394</c:v>
                </c:pt>
                <c:pt idx="5">
                  <c:v>-1.4125274684444413</c:v>
                </c:pt>
                <c:pt idx="6">
                  <c:v>-1.3982274684444391</c:v>
                </c:pt>
                <c:pt idx="7">
                  <c:v>-1.3546274684444377</c:v>
                </c:pt>
                <c:pt idx="8">
                  <c:v>-1.2606274684444401</c:v>
                </c:pt>
                <c:pt idx="9">
                  <c:v>-1.0835274684444407</c:v>
                </c:pt>
                <c:pt idx="10">
                  <c:v>-0.9950274684444409</c:v>
                </c:pt>
                <c:pt idx="11">
                  <c:v>-0.77792746844444238</c:v>
                </c:pt>
                <c:pt idx="12">
                  <c:v>-0.61462746844443927</c:v>
                </c:pt>
                <c:pt idx="13">
                  <c:v>-0.44292746844443798</c:v>
                </c:pt>
                <c:pt idx="14">
                  <c:v>-0.37752746844444118</c:v>
                </c:pt>
                <c:pt idx="15">
                  <c:v>-0.17832746844444003</c:v>
                </c:pt>
                <c:pt idx="16">
                  <c:v>-0.11132746844444341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AB-4AD9-B9F0-5FCECD8AF8C8}"/>
            </c:ext>
          </c:extLst>
        </c:ser>
        <c:ser>
          <c:idx val="4"/>
          <c:order val="4"/>
          <c:tx>
            <c:strRef>
              <c:f>'EE-V-20y'!$B$36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'EE-V-20y'!$C$31:$S$31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'EE-V-20y'!$C$36:$S$36</c:f>
              <c:numCache>
                <c:formatCode>0.0000</c:formatCode>
                <c:ptCount val="17"/>
                <c:pt idx="0">
                  <c:v>-0.84112746844444075</c:v>
                </c:pt>
                <c:pt idx="1">
                  <c:v>-1.0791274684444403</c:v>
                </c:pt>
                <c:pt idx="2">
                  <c:v>-1.3612274684444401</c:v>
                </c:pt>
                <c:pt idx="3">
                  <c:v>-1.6145274684444395</c:v>
                </c:pt>
                <c:pt idx="4">
                  <c:v>-1.7760274684444397</c:v>
                </c:pt>
                <c:pt idx="5">
                  <c:v>-1.9703274684444416</c:v>
                </c:pt>
                <c:pt idx="6">
                  <c:v>-1.8807274684444408</c:v>
                </c:pt>
                <c:pt idx="7">
                  <c:v>-1.9397274684444419</c:v>
                </c:pt>
                <c:pt idx="8">
                  <c:v>-1.7047274684444425</c:v>
                </c:pt>
                <c:pt idx="9">
                  <c:v>-1.5024274684444414</c:v>
                </c:pt>
                <c:pt idx="10">
                  <c:v>-1.2938274684444409</c:v>
                </c:pt>
                <c:pt idx="11">
                  <c:v>-0.96302746844444087</c:v>
                </c:pt>
                <c:pt idx="12">
                  <c:v>-0.76452746844444164</c:v>
                </c:pt>
                <c:pt idx="13">
                  <c:v>-0.54852746844444056</c:v>
                </c:pt>
                <c:pt idx="14">
                  <c:v>-0.3811274684444399</c:v>
                </c:pt>
                <c:pt idx="15">
                  <c:v>-0.24582746844443903</c:v>
                </c:pt>
                <c:pt idx="16">
                  <c:v>-0.15182746844444139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AB-4AD9-B9F0-5FCECD8AF8C8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186724382116544"/>
              <c:y val="0.808199475065616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"/>
          <c:min val="-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04299919671944"/>
          <c:y val="0.14688480606590842"/>
          <c:w val="0.14633726113864473"/>
          <c:h val="0.816078156897054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 baseline="0"/>
              <a:t>v_withMUT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2.072149314668999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'EE-V-20y'!$B$4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'EE-V-20y'!$C$3:$S$3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'EE-V-20y'!$C$4:$S$4</c:f>
              <c:numCache>
                <c:formatCode>General</c:formatCode>
                <c:ptCount val="17"/>
                <c:pt idx="0">
                  <c:v>19.683900000000001</c:v>
                </c:pt>
                <c:pt idx="1">
                  <c:v>19.538900000000002</c:v>
                </c:pt>
                <c:pt idx="2">
                  <c:v>19.418099999999999</c:v>
                </c:pt>
                <c:pt idx="3">
                  <c:v>19.323399999999999</c:v>
                </c:pt>
                <c:pt idx="4">
                  <c:v>19.217500000000001</c:v>
                </c:pt>
                <c:pt idx="5">
                  <c:v>19.1677</c:v>
                </c:pt>
                <c:pt idx="6">
                  <c:v>19.1477</c:v>
                </c:pt>
                <c:pt idx="7">
                  <c:v>19.175899999999999</c:v>
                </c:pt>
                <c:pt idx="8">
                  <c:v>19.200600000000001</c:v>
                </c:pt>
                <c:pt idx="9">
                  <c:v>19.236699999999999</c:v>
                </c:pt>
                <c:pt idx="10">
                  <c:v>19.29</c:v>
                </c:pt>
                <c:pt idx="11">
                  <c:v>19.284400000000002</c:v>
                </c:pt>
                <c:pt idx="12">
                  <c:v>19.4787</c:v>
                </c:pt>
                <c:pt idx="13">
                  <c:v>19.566700000000001</c:v>
                </c:pt>
                <c:pt idx="14">
                  <c:v>19.7225</c:v>
                </c:pt>
                <c:pt idx="15">
                  <c:v>19.807600000000001</c:v>
                </c:pt>
                <c:pt idx="16">
                  <c:v>19.912199999999999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1-4317-9AED-9F78114A5866}"/>
            </c:ext>
          </c:extLst>
        </c:ser>
        <c:ser>
          <c:idx val="1"/>
          <c:order val="1"/>
          <c:tx>
            <c:strRef>
              <c:f>'EE-V-20y'!$B$5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'EE-V-20y'!$C$3:$S$3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'EE-V-20y'!$C$5:$S$5</c:f>
              <c:numCache>
                <c:formatCode>General</c:formatCode>
                <c:ptCount val="17"/>
                <c:pt idx="0">
                  <c:v>19.567699999999999</c:v>
                </c:pt>
                <c:pt idx="1">
                  <c:v>19.432300000000001</c:v>
                </c:pt>
                <c:pt idx="2">
                  <c:v>19.3156</c:v>
                </c:pt>
                <c:pt idx="3">
                  <c:v>19.187799999999999</c:v>
                </c:pt>
                <c:pt idx="4">
                  <c:v>19.115100000000002</c:v>
                </c:pt>
                <c:pt idx="5">
                  <c:v>19.071999999999999</c:v>
                </c:pt>
                <c:pt idx="6">
                  <c:v>19.0533</c:v>
                </c:pt>
                <c:pt idx="7">
                  <c:v>19.0062</c:v>
                </c:pt>
                <c:pt idx="8">
                  <c:v>19.065799999999999</c:v>
                </c:pt>
                <c:pt idx="9">
                  <c:v>19.121099999999998</c:v>
                </c:pt>
                <c:pt idx="10">
                  <c:v>19.2407</c:v>
                </c:pt>
                <c:pt idx="11">
                  <c:v>19.295500000000001</c:v>
                </c:pt>
                <c:pt idx="12">
                  <c:v>19.451599999999999</c:v>
                </c:pt>
                <c:pt idx="13">
                  <c:v>19.569400000000002</c:v>
                </c:pt>
                <c:pt idx="14">
                  <c:v>19.587</c:v>
                </c:pt>
                <c:pt idx="15">
                  <c:v>19.7727</c:v>
                </c:pt>
                <c:pt idx="16">
                  <c:v>19.921500000000002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A1-4317-9AED-9F78114A5866}"/>
            </c:ext>
          </c:extLst>
        </c:ser>
        <c:ser>
          <c:idx val="2"/>
          <c:order val="2"/>
          <c:tx>
            <c:strRef>
              <c:f>'EE-V-20y'!$B$6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'EE-V-20y'!$C$3:$S$3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'EE-V-20y'!$C$6:$S$6</c:f>
              <c:numCache>
                <c:formatCode>General</c:formatCode>
                <c:ptCount val="17"/>
                <c:pt idx="0">
                  <c:v>19.542100000000001</c:v>
                </c:pt>
                <c:pt idx="1">
                  <c:v>19.331</c:v>
                </c:pt>
                <c:pt idx="2">
                  <c:v>19.182700000000001</c:v>
                </c:pt>
                <c:pt idx="3">
                  <c:v>19.0413</c:v>
                </c:pt>
                <c:pt idx="4">
                  <c:v>18.924199999999999</c:v>
                </c:pt>
                <c:pt idx="5">
                  <c:v>18.849900000000002</c:v>
                </c:pt>
                <c:pt idx="6">
                  <c:v>18.832699999999999</c:v>
                </c:pt>
                <c:pt idx="7">
                  <c:v>18.858599999999999</c:v>
                </c:pt>
                <c:pt idx="8">
                  <c:v>18.878499999999999</c:v>
                </c:pt>
                <c:pt idx="9">
                  <c:v>19.016500000000001</c:v>
                </c:pt>
                <c:pt idx="10">
                  <c:v>19.145099999999999</c:v>
                </c:pt>
                <c:pt idx="11">
                  <c:v>19.2315</c:v>
                </c:pt>
                <c:pt idx="12">
                  <c:v>19.373200000000001</c:v>
                </c:pt>
                <c:pt idx="13">
                  <c:v>19.540500000000002</c:v>
                </c:pt>
                <c:pt idx="14">
                  <c:v>19.6784</c:v>
                </c:pt>
                <c:pt idx="15">
                  <c:v>19.779900000000001</c:v>
                </c:pt>
                <c:pt idx="16">
                  <c:v>19.8918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A1-4317-9AED-9F78114A5866}"/>
            </c:ext>
          </c:extLst>
        </c:ser>
        <c:ser>
          <c:idx val="3"/>
          <c:order val="3"/>
          <c:tx>
            <c:strRef>
              <c:f>'EE-V-20y'!$B$7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'EE-V-20y'!$C$3:$S$3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'EE-V-20y'!$C$7:$S$7</c:f>
              <c:numCache>
                <c:formatCode>General</c:formatCode>
                <c:ptCount val="17"/>
                <c:pt idx="0">
                  <c:v>19.395700000000001</c:v>
                </c:pt>
                <c:pt idx="1">
                  <c:v>19.1538</c:v>
                </c:pt>
                <c:pt idx="2">
                  <c:v>18.935099999999998</c:v>
                </c:pt>
                <c:pt idx="3">
                  <c:v>18.8157</c:v>
                </c:pt>
                <c:pt idx="4">
                  <c:v>18.531700000000001</c:v>
                </c:pt>
                <c:pt idx="5">
                  <c:v>18.5061</c:v>
                </c:pt>
                <c:pt idx="6">
                  <c:v>18.511700000000001</c:v>
                </c:pt>
                <c:pt idx="7">
                  <c:v>18.560300000000002</c:v>
                </c:pt>
                <c:pt idx="8">
                  <c:v>18.6174</c:v>
                </c:pt>
                <c:pt idx="9">
                  <c:v>18.829899999999999</c:v>
                </c:pt>
                <c:pt idx="10">
                  <c:v>18.927800000000001</c:v>
                </c:pt>
                <c:pt idx="11">
                  <c:v>19.1022</c:v>
                </c:pt>
                <c:pt idx="12">
                  <c:v>19.3154</c:v>
                </c:pt>
                <c:pt idx="13">
                  <c:v>19.500900000000001</c:v>
                </c:pt>
                <c:pt idx="14">
                  <c:v>19.582100000000001</c:v>
                </c:pt>
                <c:pt idx="15">
                  <c:v>19.791399999999999</c:v>
                </c:pt>
                <c:pt idx="16">
                  <c:v>19.915299999999998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A1-4317-9AED-9F78114A5866}"/>
            </c:ext>
          </c:extLst>
        </c:ser>
        <c:ser>
          <c:idx val="4"/>
          <c:order val="4"/>
          <c:tx>
            <c:strRef>
              <c:f>'EE-V-20y'!$B$8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'EE-V-20y'!$C$3:$S$3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'EE-V-20y'!$C$8:$S$8</c:f>
              <c:numCache>
                <c:formatCode>General</c:formatCode>
                <c:ptCount val="17"/>
                <c:pt idx="0">
                  <c:v>19.161000000000001</c:v>
                </c:pt>
                <c:pt idx="1">
                  <c:v>18.8855</c:v>
                </c:pt>
                <c:pt idx="2">
                  <c:v>18.6174</c:v>
                </c:pt>
                <c:pt idx="3">
                  <c:v>18.3505</c:v>
                </c:pt>
                <c:pt idx="4">
                  <c:v>18.185700000000001</c:v>
                </c:pt>
                <c:pt idx="5">
                  <c:v>17.961099999999998</c:v>
                </c:pt>
                <c:pt idx="6">
                  <c:v>18.064900000000002</c:v>
                </c:pt>
                <c:pt idx="7">
                  <c:v>18.0214</c:v>
                </c:pt>
                <c:pt idx="8">
                  <c:v>18.241299999999999</c:v>
                </c:pt>
                <c:pt idx="9">
                  <c:v>18.446899999999999</c:v>
                </c:pt>
                <c:pt idx="10">
                  <c:v>18.662500000000001</c:v>
                </c:pt>
                <c:pt idx="11">
                  <c:v>18.949000000000002</c:v>
                </c:pt>
                <c:pt idx="12">
                  <c:v>19.1952</c:v>
                </c:pt>
                <c:pt idx="13">
                  <c:v>19.427700000000002</c:v>
                </c:pt>
                <c:pt idx="14">
                  <c:v>19.6235</c:v>
                </c:pt>
                <c:pt idx="15">
                  <c:v>19.742000000000001</c:v>
                </c:pt>
                <c:pt idx="16">
                  <c:v>19.887899999999998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A1-4317-9AED-9F78114A5866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851544384718251"/>
              <c:y val="0.774866141732283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9.95"/>
          <c:min val="18.8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04299919671944"/>
          <c:y val="0.14688480606590842"/>
          <c:w val="0.14633726113864473"/>
          <c:h val="0.816078156897054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8766050866"/>
          <c:y val="7.150311486869884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'EE-V-20x'!$B$35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'EE-V-20x'!$C$34:$K$34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'EE-V-20x'!$C$35:$K$35</c:f>
              <c:numCache>
                <c:formatCode>0.0000</c:formatCode>
                <c:ptCount val="9"/>
                <c:pt idx="0">
                  <c:v>-0.45019163183333077</c:v>
                </c:pt>
                <c:pt idx="1">
                  <c:v>-0.42189163183332923</c:v>
                </c:pt>
                <c:pt idx="2">
                  <c:v>-0.39375829849999516</c:v>
                </c:pt>
                <c:pt idx="3">
                  <c:v>-0.35532496516666257</c:v>
                </c:pt>
                <c:pt idx="4">
                  <c:v>-0.309558298499996</c:v>
                </c:pt>
                <c:pt idx="5">
                  <c:v>-0.2498249651666633</c:v>
                </c:pt>
                <c:pt idx="6">
                  <c:v>-0.1844582984999962</c:v>
                </c:pt>
                <c:pt idx="7">
                  <c:v>-0.11249163183333029</c:v>
                </c:pt>
                <c:pt idx="8">
                  <c:v>-4.1591631833330922E-2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A-43E5-BA9D-2AB8A5B642F3}"/>
            </c:ext>
          </c:extLst>
        </c:ser>
        <c:ser>
          <c:idx val="1"/>
          <c:order val="1"/>
          <c:tx>
            <c:strRef>
              <c:f>'EE-V-20x'!$B$36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'EE-V-20x'!$C$34:$K$34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'EE-V-20x'!$C$36:$K$36</c:f>
              <c:numCache>
                <c:formatCode>0.0000</c:formatCode>
                <c:ptCount val="9"/>
                <c:pt idx="0">
                  <c:v>-0.54469163183332725</c:v>
                </c:pt>
                <c:pt idx="1">
                  <c:v>-0.54858052072221852</c:v>
                </c:pt>
                <c:pt idx="2">
                  <c:v>-0.50502496516666306</c:v>
                </c:pt>
                <c:pt idx="3">
                  <c:v>-0.45514718738888582</c:v>
                </c:pt>
                <c:pt idx="4">
                  <c:v>-0.3885471873888855</c:v>
                </c:pt>
                <c:pt idx="5">
                  <c:v>-0.31458052072221915</c:v>
                </c:pt>
                <c:pt idx="6">
                  <c:v>-0.23298052072221903</c:v>
                </c:pt>
                <c:pt idx="7">
                  <c:v>-0.15253607627777457</c:v>
                </c:pt>
                <c:pt idx="8">
                  <c:v>-7.4191631833329552E-2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3A-43E5-BA9D-2AB8A5B642F3}"/>
            </c:ext>
          </c:extLst>
        </c:ser>
        <c:ser>
          <c:idx val="2"/>
          <c:order val="2"/>
          <c:tx>
            <c:strRef>
              <c:f>'EE-V-20x'!$B$37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'EE-V-20x'!$C$34:$K$34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'EE-V-20x'!$C$37:$K$37</c:f>
              <c:numCache>
                <c:formatCode>0.0000</c:formatCode>
                <c:ptCount val="9"/>
                <c:pt idx="0">
                  <c:v>-0.76139163183333025</c:v>
                </c:pt>
                <c:pt idx="1">
                  <c:v>-0.68349163183333062</c:v>
                </c:pt>
                <c:pt idx="2">
                  <c:v>-0.65706940961110805</c:v>
                </c:pt>
                <c:pt idx="3">
                  <c:v>-0.57936940961110828</c:v>
                </c:pt>
                <c:pt idx="4">
                  <c:v>-0.48012496516666342</c:v>
                </c:pt>
                <c:pt idx="5">
                  <c:v>-0.38105829849999673</c:v>
                </c:pt>
                <c:pt idx="6">
                  <c:v>-0.28279163183333011</c:v>
                </c:pt>
                <c:pt idx="7">
                  <c:v>-0.19301385405555235</c:v>
                </c:pt>
                <c:pt idx="8">
                  <c:v>-0.10862496516666316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3A-43E5-BA9D-2AB8A5B642F3}"/>
            </c:ext>
          </c:extLst>
        </c:ser>
        <c:ser>
          <c:idx val="3"/>
          <c:order val="3"/>
          <c:tx>
            <c:strRef>
              <c:f>'EE-V-20x'!$B$38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'EE-V-20x'!$C$34:$K$34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'EE-V-20x'!$C$38:$K$38</c:f>
              <c:numCache>
                <c:formatCode>0.0000</c:formatCode>
                <c:ptCount val="9"/>
                <c:pt idx="0">
                  <c:v>-0.94279163183333026</c:v>
                </c:pt>
                <c:pt idx="1">
                  <c:v>-0.9476916318333295</c:v>
                </c:pt>
                <c:pt idx="2">
                  <c:v>-0.87589163183332985</c:v>
                </c:pt>
                <c:pt idx="3">
                  <c:v>-0.74149163183333044</c:v>
                </c:pt>
                <c:pt idx="4">
                  <c:v>-0.59781385405555243</c:v>
                </c:pt>
                <c:pt idx="5">
                  <c:v>-0.46210274294444098</c:v>
                </c:pt>
                <c:pt idx="6">
                  <c:v>-0.33825829849999661</c:v>
                </c:pt>
                <c:pt idx="7">
                  <c:v>-0.227213854055552</c:v>
                </c:pt>
                <c:pt idx="8">
                  <c:v>-0.12685829849999664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3A-43E5-BA9D-2AB8A5B642F3}"/>
            </c:ext>
          </c:extLst>
        </c:ser>
        <c:ser>
          <c:idx val="4"/>
          <c:order val="4"/>
          <c:tx>
            <c:strRef>
              <c:f>'EE-V-20x'!$B$39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'EE-V-20x'!$C$34:$K$34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'EE-V-20x'!$C$39:$K$39</c:f>
              <c:numCache>
                <c:formatCode>0.0000</c:formatCode>
                <c:ptCount val="9"/>
                <c:pt idx="0">
                  <c:v>-1.3111916318333314</c:v>
                </c:pt>
                <c:pt idx="1">
                  <c:v>-1.2338916318333304</c:v>
                </c:pt>
                <c:pt idx="2">
                  <c:v>-1.1457916318333332</c:v>
                </c:pt>
                <c:pt idx="3">
                  <c:v>-0.90439163183333093</c:v>
                </c:pt>
                <c:pt idx="4">
                  <c:v>-0.74306940961110812</c:v>
                </c:pt>
                <c:pt idx="5">
                  <c:v>-0.55452496516666294</c:v>
                </c:pt>
                <c:pt idx="6">
                  <c:v>-0.39703607627777399</c:v>
                </c:pt>
                <c:pt idx="7">
                  <c:v>-0.26423607627777401</c:v>
                </c:pt>
                <c:pt idx="8">
                  <c:v>-0.15212496516666363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3A-43E5-BA9D-2AB8A5B642F3}"/>
            </c:ext>
          </c:extLst>
        </c:ser>
        <c:ser>
          <c:idx val="5"/>
          <c:order val="5"/>
          <c:tx>
            <c:strRef>
              <c:f>'EE-V-20x'!$B$40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'EE-V-20x'!$C$34:$K$34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'EE-V-20x'!$C$40:$K$40</c:f>
              <c:numCache>
                <c:formatCode>0.0000</c:formatCode>
                <c:ptCount val="9"/>
                <c:pt idx="0">
                  <c:v>-1.7682916318333319</c:v>
                </c:pt>
                <c:pt idx="1">
                  <c:v>-1.831191631833331</c:v>
                </c:pt>
                <c:pt idx="2">
                  <c:v>-1.5256916318333325</c:v>
                </c:pt>
                <c:pt idx="3">
                  <c:v>-1.1981916318333319</c:v>
                </c:pt>
                <c:pt idx="4">
                  <c:v>-0.89349163183333147</c:v>
                </c:pt>
                <c:pt idx="5">
                  <c:v>-0.64289163183332931</c:v>
                </c:pt>
                <c:pt idx="6">
                  <c:v>-0.42339163183332928</c:v>
                </c:pt>
                <c:pt idx="7">
                  <c:v>-0.29889163183332929</c:v>
                </c:pt>
                <c:pt idx="8">
                  <c:v>-0.17479163183332957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3A-43E5-BA9D-2AB8A5B642F3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7008837518395182"/>
              <c:y val="0.910473577716148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"/>
          <c:min val="-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28494204781099"/>
          <c:y val="0.2131216897975709"/>
          <c:w val="0.17513280258734487"/>
          <c:h val="0.72047356774378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8766050866"/>
          <c:y val="7.150311486869884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'EE-V-20x'!$B$4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'EE-V-20x'!$C$3:$K$3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'EE-V-20x'!$C$4:$K$4</c:f>
              <c:numCache>
                <c:formatCode>General</c:formatCode>
                <c:ptCount val="9"/>
                <c:pt idx="0">
                  <c:v>19.181899999999999</c:v>
                </c:pt>
                <c:pt idx="1">
                  <c:v>19.2254</c:v>
                </c:pt>
                <c:pt idx="2">
                  <c:v>19.254100000000001</c:v>
                </c:pt>
                <c:pt idx="3">
                  <c:v>19.301600000000001</c:v>
                </c:pt>
                <c:pt idx="4">
                  <c:v>19.392099999999999</c:v>
                </c:pt>
                <c:pt idx="5">
                  <c:v>19.497800000000002</c:v>
                </c:pt>
                <c:pt idx="6">
                  <c:v>19.587199999999999</c:v>
                </c:pt>
                <c:pt idx="7">
                  <c:v>19.734200000000001</c:v>
                </c:pt>
                <c:pt idx="8">
                  <c:v>19.8506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F-446F-955D-B08436F0E4FB}"/>
            </c:ext>
          </c:extLst>
        </c:ser>
        <c:ser>
          <c:idx val="1"/>
          <c:order val="1"/>
          <c:tx>
            <c:strRef>
              <c:f>'EE-V-20x'!$B$5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'EE-V-20x'!$C$3:$K$3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'EE-V-20x'!$C$5:$K$5</c:f>
              <c:numCache>
                <c:formatCode>General</c:formatCode>
                <c:ptCount val="9"/>
                <c:pt idx="0">
                  <c:v>19.165500000000002</c:v>
                </c:pt>
                <c:pt idx="1">
                  <c:v>19.208400000000001</c:v>
                </c:pt>
                <c:pt idx="2">
                  <c:v>19.229399999999998</c:v>
                </c:pt>
                <c:pt idx="3">
                  <c:v>19.292899999999999</c:v>
                </c:pt>
                <c:pt idx="4">
                  <c:v>19.3718</c:v>
                </c:pt>
                <c:pt idx="5">
                  <c:v>19.499300000000002</c:v>
                </c:pt>
                <c:pt idx="6">
                  <c:v>19.601600000000001</c:v>
                </c:pt>
                <c:pt idx="7">
                  <c:v>19.721599999999999</c:v>
                </c:pt>
                <c:pt idx="8">
                  <c:v>19.8414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F-446F-955D-B08436F0E4FB}"/>
            </c:ext>
          </c:extLst>
        </c:ser>
        <c:ser>
          <c:idx val="2"/>
          <c:order val="2"/>
          <c:tx>
            <c:strRef>
              <c:f>'EE-V-20x'!$B$6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'EE-V-20x'!$C$3:$K$3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'EE-V-20x'!$C$6:$K$6</c:f>
              <c:numCache>
                <c:formatCode>General</c:formatCode>
                <c:ptCount val="9"/>
                <c:pt idx="0">
                  <c:v>19.028500000000001</c:v>
                </c:pt>
                <c:pt idx="1">
                  <c:v>19.133199999999999</c:v>
                </c:pt>
                <c:pt idx="2">
                  <c:v>19.1494</c:v>
                </c:pt>
                <c:pt idx="3">
                  <c:v>19.2361</c:v>
                </c:pt>
                <c:pt idx="4">
                  <c:v>19.351600000000001</c:v>
                </c:pt>
                <c:pt idx="5">
                  <c:v>19.4817</c:v>
                </c:pt>
                <c:pt idx="6">
                  <c:v>19.599699999999999</c:v>
                </c:pt>
                <c:pt idx="7">
                  <c:v>19.7227</c:v>
                </c:pt>
                <c:pt idx="8">
                  <c:v>19.8322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9F-446F-955D-B08436F0E4FB}"/>
            </c:ext>
          </c:extLst>
        </c:ser>
        <c:ser>
          <c:idx val="3"/>
          <c:order val="3"/>
          <c:tx>
            <c:strRef>
              <c:f>'EE-V-20x'!$B$7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'EE-V-20x'!$C$3:$K$3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'EE-V-20x'!$C$7:$K$7</c:f>
              <c:numCache>
                <c:formatCode>General</c:formatCode>
                <c:ptCount val="9"/>
                <c:pt idx="0">
                  <c:v>18.9114</c:v>
                </c:pt>
                <c:pt idx="1">
                  <c:v>18.944900000000001</c:v>
                </c:pt>
                <c:pt idx="2">
                  <c:v>18.994</c:v>
                </c:pt>
                <c:pt idx="3">
                  <c:v>19.145199999999999</c:v>
                </c:pt>
                <c:pt idx="4">
                  <c:v>19.289100000000001</c:v>
                </c:pt>
                <c:pt idx="5">
                  <c:v>19.4636</c:v>
                </c:pt>
                <c:pt idx="6">
                  <c:v>19.578099999999999</c:v>
                </c:pt>
                <c:pt idx="7">
                  <c:v>19.7087</c:v>
                </c:pt>
                <c:pt idx="8">
                  <c:v>19.821999999999999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9F-446F-955D-B08436F0E4FB}"/>
            </c:ext>
          </c:extLst>
        </c:ser>
        <c:ser>
          <c:idx val="4"/>
          <c:order val="4"/>
          <c:tx>
            <c:strRef>
              <c:f>'EE-V-20x'!$B$8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'EE-V-20x'!$C$3:$K$3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'EE-V-20x'!$C$8:$K$8</c:f>
              <c:numCache>
                <c:formatCode>General</c:formatCode>
                <c:ptCount val="9"/>
                <c:pt idx="0">
                  <c:v>18.6021</c:v>
                </c:pt>
                <c:pt idx="1">
                  <c:v>18.698599999999999</c:v>
                </c:pt>
                <c:pt idx="2">
                  <c:v>18.770399999999999</c:v>
                </c:pt>
                <c:pt idx="3">
                  <c:v>19.004300000000001</c:v>
                </c:pt>
                <c:pt idx="4">
                  <c:v>19.205300000000001</c:v>
                </c:pt>
                <c:pt idx="5">
                  <c:v>19.393699999999999</c:v>
                </c:pt>
                <c:pt idx="6">
                  <c:v>19.557500000000001</c:v>
                </c:pt>
                <c:pt idx="7">
                  <c:v>19.700900000000001</c:v>
                </c:pt>
                <c:pt idx="8">
                  <c:v>19.8354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9F-446F-955D-B08436F0E4FB}"/>
            </c:ext>
          </c:extLst>
        </c:ser>
        <c:ser>
          <c:idx val="5"/>
          <c:order val="5"/>
          <c:tx>
            <c:strRef>
              <c:f>'EE-V-20x'!$B$9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'EE-V-20x'!$C$3:$K$3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'EE-V-20x'!$C$9:$K$9</c:f>
              <c:numCache>
                <c:formatCode>General</c:formatCode>
                <c:ptCount val="9"/>
                <c:pt idx="0">
                  <c:v>18.171399999999998</c:v>
                </c:pt>
                <c:pt idx="1">
                  <c:v>18.1448</c:v>
                </c:pt>
                <c:pt idx="2">
                  <c:v>18.433599999999998</c:v>
                </c:pt>
                <c:pt idx="3">
                  <c:v>18.7654</c:v>
                </c:pt>
                <c:pt idx="4">
                  <c:v>19.076799999999999</c:v>
                </c:pt>
                <c:pt idx="5">
                  <c:v>19.3477</c:v>
                </c:pt>
                <c:pt idx="6">
                  <c:v>19.5397</c:v>
                </c:pt>
                <c:pt idx="7">
                  <c:v>19.700700000000001</c:v>
                </c:pt>
                <c:pt idx="8">
                  <c:v>19.8325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9F-446F-955D-B08436F0E4FB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7008831968724581"/>
              <c:y val="0.907189798685035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9.899999999999999"/>
          <c:min val="18.899999999999999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28494204781099"/>
          <c:y val="0.2131216897975709"/>
          <c:w val="0.17513280258734487"/>
          <c:h val="0.72047356774378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69454021115051"/>
          <c:y val="0.11583008765875107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'EE-Y-5'!$B$53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'EE-Y-5'!$C$53:$K$53</c:f>
              <c:numCache>
                <c:formatCode>0.0000</c:formatCode>
                <c:ptCount val="9"/>
                <c:pt idx="0">
                  <c:v>0.12720120833333315</c:v>
                </c:pt>
                <c:pt idx="1">
                  <c:v>0.12783454166666677</c:v>
                </c:pt>
                <c:pt idx="2">
                  <c:v>0.12813454166666668</c:v>
                </c:pt>
                <c:pt idx="3">
                  <c:v>0.12950120833333312</c:v>
                </c:pt>
                <c:pt idx="4">
                  <c:v>0.13126787499999951</c:v>
                </c:pt>
                <c:pt idx="5">
                  <c:v>0.13380120833333287</c:v>
                </c:pt>
                <c:pt idx="6">
                  <c:v>0.13453454166666626</c:v>
                </c:pt>
                <c:pt idx="7">
                  <c:v>0.13740120833333305</c:v>
                </c:pt>
                <c:pt idx="8">
                  <c:v>0.1420012083333333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5-447C-9A84-6B47195DCAC5}"/>
            </c:ext>
          </c:extLst>
        </c:ser>
        <c:ser>
          <c:idx val="1"/>
          <c:order val="1"/>
          <c:tx>
            <c:strRef>
              <c:f>'EE-Y-5'!$B$54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'EE-Y-5'!$C$54:$K$54</c:f>
              <c:numCache>
                <c:formatCode>0.0000</c:formatCode>
                <c:ptCount val="9"/>
                <c:pt idx="0">
                  <c:v>0.12223454166666621</c:v>
                </c:pt>
                <c:pt idx="1">
                  <c:v>0.12355676388888862</c:v>
                </c:pt>
                <c:pt idx="2">
                  <c:v>0.12481231944444421</c:v>
                </c:pt>
                <c:pt idx="3">
                  <c:v>0.1259234305555553</c:v>
                </c:pt>
                <c:pt idx="4">
                  <c:v>0.12777898611111085</c:v>
                </c:pt>
                <c:pt idx="5">
                  <c:v>0.12965676388888869</c:v>
                </c:pt>
                <c:pt idx="6">
                  <c:v>0.13243454166666652</c:v>
                </c:pt>
                <c:pt idx="7">
                  <c:v>0.13605676388888868</c:v>
                </c:pt>
                <c:pt idx="8">
                  <c:v>0.14053454166666648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75-447C-9A84-6B47195DCAC5}"/>
            </c:ext>
          </c:extLst>
        </c:ser>
        <c:ser>
          <c:idx val="2"/>
          <c:order val="2"/>
          <c:tx>
            <c:strRef>
              <c:f>'EE-Y-5'!$B$55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'EE-Y-5'!$C$55:$K$55</c:f>
              <c:numCache>
                <c:formatCode>0.0000</c:formatCode>
                <c:ptCount val="9"/>
                <c:pt idx="0">
                  <c:v>0.11683454166666607</c:v>
                </c:pt>
                <c:pt idx="1">
                  <c:v>0.11855676388888842</c:v>
                </c:pt>
                <c:pt idx="2">
                  <c:v>0.12040120833333291</c:v>
                </c:pt>
                <c:pt idx="3">
                  <c:v>0.12194565277777741</c:v>
                </c:pt>
                <c:pt idx="4">
                  <c:v>0.12404565277777745</c:v>
                </c:pt>
                <c:pt idx="5">
                  <c:v>0.12645676388888866</c:v>
                </c:pt>
                <c:pt idx="6">
                  <c:v>0.13056787499999986</c:v>
                </c:pt>
                <c:pt idx="7">
                  <c:v>0.13466787499999969</c:v>
                </c:pt>
                <c:pt idx="8">
                  <c:v>0.1384012083333328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5-447C-9A84-6B47195DCAC5}"/>
            </c:ext>
          </c:extLst>
        </c:ser>
        <c:ser>
          <c:idx val="3"/>
          <c:order val="3"/>
          <c:tx>
            <c:strRef>
              <c:f>'EE-Y-5'!$B$56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'EE-Y-5'!$C$56:$K$56</c:f>
              <c:numCache>
                <c:formatCode>0.0000</c:formatCode>
                <c:ptCount val="9"/>
                <c:pt idx="0">
                  <c:v>0.11156787499999954</c:v>
                </c:pt>
                <c:pt idx="1">
                  <c:v>0.11304565277777742</c:v>
                </c:pt>
                <c:pt idx="2">
                  <c:v>0.11515676388888856</c:v>
                </c:pt>
                <c:pt idx="3">
                  <c:v>0.11752343055555522</c:v>
                </c:pt>
                <c:pt idx="4">
                  <c:v>0.12037898611111074</c:v>
                </c:pt>
                <c:pt idx="5">
                  <c:v>0.12392343055555521</c:v>
                </c:pt>
                <c:pt idx="6">
                  <c:v>0.12904565277777744</c:v>
                </c:pt>
                <c:pt idx="7">
                  <c:v>0.13396787499999954</c:v>
                </c:pt>
                <c:pt idx="8">
                  <c:v>0.13816787499999941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75-447C-9A84-6B47195DCAC5}"/>
            </c:ext>
          </c:extLst>
        </c:ser>
        <c:ser>
          <c:idx val="4"/>
          <c:order val="4"/>
          <c:tx>
            <c:strRef>
              <c:f>'EE-Y-5'!$B$57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'EE-Y-5'!$C$57:$K$57</c:f>
              <c:numCache>
                <c:formatCode>0.0000</c:formatCode>
                <c:ptCount val="9"/>
                <c:pt idx="0">
                  <c:v>0.10413454166666607</c:v>
                </c:pt>
                <c:pt idx="1">
                  <c:v>0.10533454166666613</c:v>
                </c:pt>
                <c:pt idx="2">
                  <c:v>0.10752343055555505</c:v>
                </c:pt>
                <c:pt idx="3">
                  <c:v>0.11061231944444404</c:v>
                </c:pt>
                <c:pt idx="4">
                  <c:v>0.11425676388888847</c:v>
                </c:pt>
                <c:pt idx="5">
                  <c:v>0.1190123194444441</c:v>
                </c:pt>
                <c:pt idx="6">
                  <c:v>0.12436787499999971</c:v>
                </c:pt>
                <c:pt idx="7">
                  <c:v>0.13010120833333291</c:v>
                </c:pt>
                <c:pt idx="8">
                  <c:v>0.13513454166666605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75-447C-9A84-6B47195DCAC5}"/>
            </c:ext>
          </c:extLst>
        </c:ser>
        <c:ser>
          <c:idx val="5"/>
          <c:order val="5"/>
          <c:tx>
            <c:strRef>
              <c:f>'EE-Y-5'!$B$58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'EE-Y-5'!$C$58:$K$58</c:f>
              <c:numCache>
                <c:formatCode>0.0000</c:formatCode>
                <c:ptCount val="9"/>
                <c:pt idx="0">
                  <c:v>9.3201208333333049E-2</c:v>
                </c:pt>
                <c:pt idx="1">
                  <c:v>9.4523430555555149E-2</c:v>
                </c:pt>
                <c:pt idx="2">
                  <c:v>9.7245652777777344E-2</c:v>
                </c:pt>
                <c:pt idx="3">
                  <c:v>0.10147898611111078</c:v>
                </c:pt>
                <c:pt idx="4">
                  <c:v>0.10647898611111097</c:v>
                </c:pt>
                <c:pt idx="5">
                  <c:v>0.11186787499999983</c:v>
                </c:pt>
                <c:pt idx="6">
                  <c:v>0.11726787499999977</c:v>
                </c:pt>
                <c:pt idx="7">
                  <c:v>0.1233456527777774</c:v>
                </c:pt>
                <c:pt idx="8">
                  <c:v>0.12956787499999964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75-447C-9A84-6B47195DCAC5}"/>
            </c:ext>
          </c:extLst>
        </c:ser>
        <c:ser>
          <c:idx val="6"/>
          <c:order val="6"/>
          <c:tx>
            <c:strRef>
              <c:f>'EE-Y-5'!$B$59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'EE-Y-5'!$C$59:$K$59</c:f>
              <c:numCache>
                <c:formatCode>0.0000</c:formatCode>
                <c:ptCount val="9"/>
                <c:pt idx="0">
                  <c:v>7.643454166666637E-2</c:v>
                </c:pt>
                <c:pt idx="1">
                  <c:v>7.8756763888888512E-2</c:v>
                </c:pt>
                <c:pt idx="2">
                  <c:v>8.2556763888888537E-2</c:v>
                </c:pt>
                <c:pt idx="3">
                  <c:v>8.80900972222219E-2</c:v>
                </c:pt>
                <c:pt idx="4">
                  <c:v>9.475676388888872E-2</c:v>
                </c:pt>
                <c:pt idx="5">
                  <c:v>0.10169009722222198</c:v>
                </c:pt>
                <c:pt idx="6">
                  <c:v>0.10853454166666647</c:v>
                </c:pt>
                <c:pt idx="7">
                  <c:v>0.11583454166666633</c:v>
                </c:pt>
                <c:pt idx="8">
                  <c:v>0.12310120833333293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75-447C-9A84-6B47195DCAC5}"/>
            </c:ext>
          </c:extLst>
        </c:ser>
        <c:ser>
          <c:idx val="7"/>
          <c:order val="7"/>
          <c:tx>
            <c:strRef>
              <c:f>'EE-Y-5'!$B$60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'EE-Y-5'!$C$60:$K$60</c:f>
              <c:numCache>
                <c:formatCode>0.0000</c:formatCode>
                <c:ptCount val="9"/>
                <c:pt idx="0">
                  <c:v>5.2801208333333051E-2</c:v>
                </c:pt>
                <c:pt idx="1">
                  <c:v>5.7145652777777535E-2</c:v>
                </c:pt>
                <c:pt idx="2">
                  <c:v>6.3434541666666469E-2</c:v>
                </c:pt>
                <c:pt idx="3">
                  <c:v>7.2134541666666524E-2</c:v>
                </c:pt>
                <c:pt idx="4">
                  <c:v>8.1612319444444317E-2</c:v>
                </c:pt>
                <c:pt idx="5">
                  <c:v>9.107898611111083E-2</c:v>
                </c:pt>
                <c:pt idx="6">
                  <c:v>9.9734541666666343E-2</c:v>
                </c:pt>
                <c:pt idx="7">
                  <c:v>0.10852343055555519</c:v>
                </c:pt>
                <c:pt idx="8">
                  <c:v>0.11700120833333294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75-447C-9A84-6B47195DCAC5}"/>
            </c:ext>
          </c:extLst>
        </c:ser>
        <c:ser>
          <c:idx val="8"/>
          <c:order val="8"/>
          <c:tx>
            <c:strRef>
              <c:f>'EE-Y-5'!$B$61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'EE-Y-5'!$C$61:$K$61</c:f>
              <c:numCache>
                <c:formatCode>0.0000</c:formatCode>
                <c:ptCount val="9"/>
                <c:pt idx="0">
                  <c:v>2.2234541666665979E-2</c:v>
                </c:pt>
                <c:pt idx="1">
                  <c:v>2.9123430555555094E-2</c:v>
                </c:pt>
                <c:pt idx="2">
                  <c:v>3.9234541666666428E-2</c:v>
                </c:pt>
                <c:pt idx="3">
                  <c:v>5.2612319444444409E-2</c:v>
                </c:pt>
                <c:pt idx="4">
                  <c:v>6.6401208333333128E-2</c:v>
                </c:pt>
                <c:pt idx="5">
                  <c:v>7.9545652777777434E-2</c:v>
                </c:pt>
                <c:pt idx="6">
                  <c:v>9.1078986111110635E-2</c:v>
                </c:pt>
                <c:pt idx="7">
                  <c:v>0.10290120833333294</c:v>
                </c:pt>
                <c:pt idx="8">
                  <c:v>0.11433454166666628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75-447C-9A84-6B47195DCAC5}"/>
            </c:ext>
          </c:extLst>
        </c:ser>
        <c:ser>
          <c:idx val="9"/>
          <c:order val="9"/>
          <c:tx>
            <c:strRef>
              <c:f>'EE-Y-5'!$B$62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'EE-Y-5'!$C$62:$K$62</c:f>
              <c:numCache>
                <c:formatCode>0.0000</c:formatCode>
                <c:ptCount val="9"/>
                <c:pt idx="0">
                  <c:v>-1.3498791666667564E-2</c:v>
                </c:pt>
                <c:pt idx="1">
                  <c:v>-6.5987916666676583E-3</c:v>
                </c:pt>
                <c:pt idx="2">
                  <c:v>6.3234305555551389E-3</c:v>
                </c:pt>
                <c:pt idx="3">
                  <c:v>3.0412319444444239E-2</c:v>
                </c:pt>
                <c:pt idx="4">
                  <c:v>5.1634541666666242E-2</c:v>
                </c:pt>
                <c:pt idx="5">
                  <c:v>6.9690097222221761E-2</c:v>
                </c:pt>
                <c:pt idx="6">
                  <c:v>8.3812319444443936E-2</c:v>
                </c:pt>
                <c:pt idx="7">
                  <c:v>9.7012319444444162E-2</c:v>
                </c:pt>
                <c:pt idx="8">
                  <c:v>0.10863454166666653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75-447C-9A84-6B47195DCAC5}"/>
            </c:ext>
          </c:extLst>
        </c:ser>
        <c:ser>
          <c:idx val="10"/>
          <c:order val="10"/>
          <c:tx>
            <c:strRef>
              <c:f>'EE-Y-5'!$B$63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'EE-Y-5'!$C$63:$K$63</c:f>
              <c:numCache>
                <c:formatCode>0.0000</c:formatCode>
                <c:ptCount val="9"/>
                <c:pt idx="0">
                  <c:v>-9.1498791666666968E-2</c:v>
                </c:pt>
                <c:pt idx="1">
                  <c:v>-7.7598791666667388E-2</c:v>
                </c:pt>
                <c:pt idx="2">
                  <c:v>-3.2798791666666993E-2</c:v>
                </c:pt>
                <c:pt idx="3">
                  <c:v>4.4345416666664089E-3</c:v>
                </c:pt>
                <c:pt idx="4">
                  <c:v>3.7001208333332966E-2</c:v>
                </c:pt>
                <c:pt idx="5">
                  <c:v>5.9367874999999612E-2</c:v>
                </c:pt>
                <c:pt idx="6">
                  <c:v>7.4345652777777424E-2</c:v>
                </c:pt>
                <c:pt idx="7">
                  <c:v>8.9478986111110909E-2</c:v>
                </c:pt>
                <c:pt idx="8">
                  <c:v>0.10556787499999991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75-447C-9A84-6B47195DCAC5}"/>
            </c:ext>
          </c:extLst>
        </c:ser>
        <c:ser>
          <c:idx val="11"/>
          <c:order val="11"/>
          <c:tx>
            <c:strRef>
              <c:f>'EE-Y-5'!$B$64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'EE-Y-5'!$C$52:$K$52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'EE-Y-5'!$C$64:$K$64</c:f>
              <c:numCache>
                <c:formatCode>0.0000</c:formatCode>
                <c:ptCount val="9"/>
                <c:pt idx="0">
                  <c:v>-0.26809879166666661</c:v>
                </c:pt>
                <c:pt idx="1">
                  <c:v>-0.23629879166666701</c:v>
                </c:pt>
                <c:pt idx="2">
                  <c:v>-8.889879166666681E-2</c:v>
                </c:pt>
                <c:pt idx="3">
                  <c:v>-1.2698791666666764E-2</c:v>
                </c:pt>
                <c:pt idx="4">
                  <c:v>2.3234541666666608E-2</c:v>
                </c:pt>
                <c:pt idx="5">
                  <c:v>4.9301208333333214E-2</c:v>
                </c:pt>
                <c:pt idx="6">
                  <c:v>6.3067875000000065E-2</c:v>
                </c:pt>
                <c:pt idx="7">
                  <c:v>8.000120833333331E-2</c:v>
                </c:pt>
                <c:pt idx="8">
                  <c:v>0.10320120833333313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75-447C-9A84-6B47195DCAC5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1400000000000000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49020579176978"/>
          <c:y val="0.24262007293464921"/>
          <c:w val="0.17513280258734487"/>
          <c:h val="0.49575715300953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69454021115051"/>
          <c:y val="0.11583008765875107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'EE-Y-5'!$B$4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'EE-Y-5'!$C$4:$K$4</c:f>
              <c:numCache>
                <c:formatCode>General</c:formatCode>
                <c:ptCount val="9"/>
                <c:pt idx="0">
                  <c:v>5.0320999999999998</c:v>
                </c:pt>
                <c:pt idx="1">
                  <c:v>5.0403000000000002</c:v>
                </c:pt>
                <c:pt idx="2">
                  <c:v>5.0399000000000003</c:v>
                </c:pt>
                <c:pt idx="3">
                  <c:v>5.0453000000000001</c:v>
                </c:pt>
                <c:pt idx="4">
                  <c:v>5.0560999999999998</c:v>
                </c:pt>
                <c:pt idx="5">
                  <c:v>5.0759999999999996</c:v>
                </c:pt>
                <c:pt idx="6">
                  <c:v>5.0853999999999999</c:v>
                </c:pt>
                <c:pt idx="7">
                  <c:v>5.1074000000000002</c:v>
                </c:pt>
                <c:pt idx="8">
                  <c:v>5.133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7-48B7-A64C-491CCFC108BB}"/>
            </c:ext>
          </c:extLst>
        </c:ser>
        <c:ser>
          <c:idx val="1"/>
          <c:order val="1"/>
          <c:tx>
            <c:strRef>
              <c:f>'EE-Y-5'!$B$5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'EE-Y-5'!$C$5:$K$5</c:f>
              <c:numCache>
                <c:formatCode>General</c:formatCode>
                <c:ptCount val="9"/>
                <c:pt idx="0">
                  <c:v>5.0519999999999996</c:v>
                </c:pt>
                <c:pt idx="1">
                  <c:v>5.0633999999999997</c:v>
                </c:pt>
                <c:pt idx="2">
                  <c:v>5.0617999999999999</c:v>
                </c:pt>
                <c:pt idx="3">
                  <c:v>5.0692000000000004</c:v>
                </c:pt>
                <c:pt idx="4">
                  <c:v>5.0754999999999999</c:v>
                </c:pt>
                <c:pt idx="5">
                  <c:v>5.0936000000000003</c:v>
                </c:pt>
                <c:pt idx="6">
                  <c:v>5.0963000000000003</c:v>
                </c:pt>
                <c:pt idx="7">
                  <c:v>5.1177000000000001</c:v>
                </c:pt>
                <c:pt idx="8">
                  <c:v>5.1382000000000003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7-48B7-A64C-491CCFC108BB}"/>
            </c:ext>
          </c:extLst>
        </c:ser>
        <c:ser>
          <c:idx val="2"/>
          <c:order val="2"/>
          <c:tx>
            <c:strRef>
              <c:f>'EE-Y-5'!$B$6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'EE-Y-5'!$C$6:$K$6</c:f>
              <c:numCache>
                <c:formatCode>General</c:formatCode>
                <c:ptCount val="9"/>
                <c:pt idx="0">
                  <c:v>5.0689000000000002</c:v>
                </c:pt>
                <c:pt idx="1">
                  <c:v>5.0815000000000001</c:v>
                </c:pt>
                <c:pt idx="2">
                  <c:v>5.0787000000000004</c:v>
                </c:pt>
                <c:pt idx="3">
                  <c:v>5.085</c:v>
                </c:pt>
                <c:pt idx="4">
                  <c:v>5.0891999999999999</c:v>
                </c:pt>
                <c:pt idx="5">
                  <c:v>5.1035000000000004</c:v>
                </c:pt>
                <c:pt idx="6">
                  <c:v>5.1073000000000004</c:v>
                </c:pt>
                <c:pt idx="7">
                  <c:v>5.1280999999999999</c:v>
                </c:pt>
                <c:pt idx="8">
                  <c:v>5.1406999999999998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27-48B7-A64C-491CCFC108BB}"/>
            </c:ext>
          </c:extLst>
        </c:ser>
        <c:ser>
          <c:idx val="3"/>
          <c:order val="3"/>
          <c:tx>
            <c:strRef>
              <c:f>'EE-Y-5'!$B$7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'EE-Y-5'!$C$7:$K$7</c:f>
              <c:numCache>
                <c:formatCode>General</c:formatCode>
                <c:ptCount val="9"/>
                <c:pt idx="0">
                  <c:v>5.0808</c:v>
                </c:pt>
                <c:pt idx="1">
                  <c:v>5.0885999999999996</c:v>
                </c:pt>
                <c:pt idx="2">
                  <c:v>5.0879000000000003</c:v>
                </c:pt>
                <c:pt idx="3">
                  <c:v>5.0919999999999996</c:v>
                </c:pt>
                <c:pt idx="4">
                  <c:v>5.0965999999999996</c:v>
                </c:pt>
                <c:pt idx="5">
                  <c:v>5.1092000000000004</c:v>
                </c:pt>
                <c:pt idx="6">
                  <c:v>5.1109</c:v>
                </c:pt>
                <c:pt idx="7">
                  <c:v>5.1284999999999998</c:v>
                </c:pt>
                <c:pt idx="8">
                  <c:v>5.1388999999999996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27-48B7-A64C-491CCFC108BB}"/>
            </c:ext>
          </c:extLst>
        </c:ser>
        <c:ser>
          <c:idx val="4"/>
          <c:order val="4"/>
          <c:tx>
            <c:strRef>
              <c:f>'EE-Y-5'!$B$8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'EE-Y-5'!$C$8:$K$8</c:f>
              <c:numCache>
                <c:formatCode>General</c:formatCode>
                <c:ptCount val="9"/>
                <c:pt idx="0">
                  <c:v>5.0858999999999996</c:v>
                </c:pt>
                <c:pt idx="1">
                  <c:v>5.0942999999999996</c:v>
                </c:pt>
                <c:pt idx="2">
                  <c:v>5.0917000000000003</c:v>
                </c:pt>
                <c:pt idx="3">
                  <c:v>5.0956999999999999</c:v>
                </c:pt>
                <c:pt idx="4">
                  <c:v>5.1028000000000002</c:v>
                </c:pt>
                <c:pt idx="5">
                  <c:v>5.1140999999999996</c:v>
                </c:pt>
                <c:pt idx="6">
                  <c:v>5.1113</c:v>
                </c:pt>
                <c:pt idx="7">
                  <c:v>5.1288999999999998</c:v>
                </c:pt>
                <c:pt idx="8">
                  <c:v>5.1387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27-48B7-A64C-491CCFC108BB}"/>
            </c:ext>
          </c:extLst>
        </c:ser>
        <c:ser>
          <c:idx val="5"/>
          <c:order val="5"/>
          <c:tx>
            <c:strRef>
              <c:f>'EE-Y-5'!$B$9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'EE-Y-5'!$C$9:$K$9</c:f>
              <c:numCache>
                <c:formatCode>General</c:formatCode>
                <c:ptCount val="9"/>
                <c:pt idx="0">
                  <c:v>5.0838999999999999</c:v>
                </c:pt>
                <c:pt idx="1">
                  <c:v>5.0949999999999998</c:v>
                </c:pt>
                <c:pt idx="2">
                  <c:v>5.0919999999999996</c:v>
                </c:pt>
                <c:pt idx="3">
                  <c:v>5.0957999999999997</c:v>
                </c:pt>
                <c:pt idx="4">
                  <c:v>5.1002000000000001</c:v>
                </c:pt>
                <c:pt idx="5">
                  <c:v>5.1131000000000002</c:v>
                </c:pt>
                <c:pt idx="6">
                  <c:v>5.1116000000000001</c:v>
                </c:pt>
                <c:pt idx="7">
                  <c:v>5.1257000000000001</c:v>
                </c:pt>
                <c:pt idx="8">
                  <c:v>5.1342999999999996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27-48B7-A64C-491CCFC108BB}"/>
            </c:ext>
          </c:extLst>
        </c:ser>
        <c:ser>
          <c:idx val="6"/>
          <c:order val="6"/>
          <c:tx>
            <c:strRef>
              <c:f>'EE-Y-5'!$B$10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'EE-Y-5'!$C$10:$K$10</c:f>
              <c:numCache>
                <c:formatCode>General</c:formatCode>
                <c:ptCount val="9"/>
                <c:pt idx="0">
                  <c:v>5.0787000000000004</c:v>
                </c:pt>
                <c:pt idx="1">
                  <c:v>5.0890000000000004</c:v>
                </c:pt>
                <c:pt idx="2">
                  <c:v>5.0854999999999997</c:v>
                </c:pt>
                <c:pt idx="3">
                  <c:v>5.0910000000000002</c:v>
                </c:pt>
                <c:pt idx="4">
                  <c:v>5.0997000000000003</c:v>
                </c:pt>
                <c:pt idx="5">
                  <c:v>5.1092000000000004</c:v>
                </c:pt>
                <c:pt idx="6">
                  <c:v>5.1064999999999996</c:v>
                </c:pt>
                <c:pt idx="7">
                  <c:v>5.1193</c:v>
                </c:pt>
                <c:pt idx="8">
                  <c:v>5.1281999999999996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27-48B7-A64C-491CCFC108BB}"/>
            </c:ext>
          </c:extLst>
        </c:ser>
        <c:ser>
          <c:idx val="7"/>
          <c:order val="7"/>
          <c:tx>
            <c:strRef>
              <c:f>'EE-Y-5'!$B$11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'EE-Y-5'!$C$11:$K$11</c:f>
              <c:numCache>
                <c:formatCode>General</c:formatCode>
                <c:ptCount val="9"/>
                <c:pt idx="0">
                  <c:v>5.0629</c:v>
                </c:pt>
                <c:pt idx="1">
                  <c:v>5.0747999999999998</c:v>
                </c:pt>
                <c:pt idx="2">
                  <c:v>5.0740999999999996</c:v>
                </c:pt>
                <c:pt idx="3">
                  <c:v>5.0814000000000004</c:v>
                </c:pt>
                <c:pt idx="4">
                  <c:v>5.0895999999999999</c:v>
                </c:pt>
                <c:pt idx="5">
                  <c:v>5.1026999999999996</c:v>
                </c:pt>
                <c:pt idx="6">
                  <c:v>5.1029999999999998</c:v>
                </c:pt>
                <c:pt idx="7">
                  <c:v>5.1166</c:v>
                </c:pt>
                <c:pt idx="8">
                  <c:v>5.1273999999999997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7-48B7-A64C-491CCFC108BB}"/>
            </c:ext>
          </c:extLst>
        </c:ser>
        <c:ser>
          <c:idx val="8"/>
          <c:order val="8"/>
          <c:tx>
            <c:strRef>
              <c:f>'EE-Y-5'!$B$12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'EE-Y-5'!$C$12:$K$12</c:f>
              <c:numCache>
                <c:formatCode>General</c:formatCode>
                <c:ptCount val="9"/>
                <c:pt idx="0">
                  <c:v>5.0391000000000004</c:v>
                </c:pt>
                <c:pt idx="1">
                  <c:v>5.0518000000000001</c:v>
                </c:pt>
                <c:pt idx="2">
                  <c:v>5.0574000000000003</c:v>
                </c:pt>
                <c:pt idx="3">
                  <c:v>5.0702999999999996</c:v>
                </c:pt>
                <c:pt idx="4">
                  <c:v>5.0829000000000004</c:v>
                </c:pt>
                <c:pt idx="5">
                  <c:v>5.0964</c:v>
                </c:pt>
                <c:pt idx="6">
                  <c:v>5.0991</c:v>
                </c:pt>
                <c:pt idx="7">
                  <c:v>5.1150000000000002</c:v>
                </c:pt>
                <c:pt idx="8">
                  <c:v>5.1245000000000003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27-48B7-A64C-491CCFC108BB}"/>
            </c:ext>
          </c:extLst>
        </c:ser>
        <c:ser>
          <c:idx val="9"/>
          <c:order val="9"/>
          <c:tx>
            <c:strRef>
              <c:f>'EE-Y-5'!$B$13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'EE-Y-5'!$C$13:$K$13</c:f>
              <c:numCache>
                <c:formatCode>General</c:formatCode>
                <c:ptCount val="9"/>
                <c:pt idx="0">
                  <c:v>5.0053999999999998</c:v>
                </c:pt>
                <c:pt idx="1">
                  <c:v>5.0191999999999997</c:v>
                </c:pt>
                <c:pt idx="2">
                  <c:v>5.0327999999999999</c:v>
                </c:pt>
                <c:pt idx="3">
                  <c:v>5.0525000000000002</c:v>
                </c:pt>
                <c:pt idx="4">
                  <c:v>5.0715000000000003</c:v>
                </c:pt>
                <c:pt idx="5">
                  <c:v>5.0900999999999996</c:v>
                </c:pt>
                <c:pt idx="6">
                  <c:v>5.0926</c:v>
                </c:pt>
                <c:pt idx="7">
                  <c:v>5.1117999999999997</c:v>
                </c:pt>
                <c:pt idx="8">
                  <c:v>5.1283000000000003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27-48B7-A64C-491CCFC108BB}"/>
            </c:ext>
          </c:extLst>
        </c:ser>
        <c:ser>
          <c:idx val="10"/>
          <c:order val="10"/>
          <c:tx>
            <c:strRef>
              <c:f>'EE-Y-5'!$B$14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'EE-Y-5'!$C$14:$K$14</c:f>
              <c:numCache>
                <c:formatCode>General</c:formatCode>
                <c:ptCount val="9"/>
                <c:pt idx="0">
                  <c:v>4.9306000000000001</c:v>
                </c:pt>
                <c:pt idx="1">
                  <c:v>4.9520999999999997</c:v>
                </c:pt>
                <c:pt idx="2">
                  <c:v>4.9912000000000001</c:v>
                </c:pt>
                <c:pt idx="3">
                  <c:v>5.0301</c:v>
                </c:pt>
                <c:pt idx="4">
                  <c:v>5.0587999999999997</c:v>
                </c:pt>
                <c:pt idx="5">
                  <c:v>5.0824999999999996</c:v>
                </c:pt>
                <c:pt idx="6">
                  <c:v>5.0881999999999996</c:v>
                </c:pt>
                <c:pt idx="7">
                  <c:v>5.1097000000000001</c:v>
                </c:pt>
                <c:pt idx="8">
                  <c:v>5.1161000000000003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27-48B7-A64C-491CCFC108BB}"/>
            </c:ext>
          </c:extLst>
        </c:ser>
        <c:ser>
          <c:idx val="11"/>
          <c:order val="11"/>
          <c:tx>
            <c:strRef>
              <c:f>'EE-Y-5'!$B$15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'EE-Y-5'!$C$3:$K$3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'EE-Y-5'!$C$15:$K$15</c:f>
              <c:numCache>
                <c:formatCode>General</c:formatCode>
                <c:ptCount val="9"/>
                <c:pt idx="0">
                  <c:v>4.7564000000000002</c:v>
                </c:pt>
                <c:pt idx="1">
                  <c:v>4.7942</c:v>
                </c:pt>
                <c:pt idx="2">
                  <c:v>4.9385000000000003</c:v>
                </c:pt>
                <c:pt idx="3">
                  <c:v>5.0101000000000004</c:v>
                </c:pt>
                <c:pt idx="4">
                  <c:v>5.0480999999999998</c:v>
                </c:pt>
                <c:pt idx="5">
                  <c:v>5.0742000000000003</c:v>
                </c:pt>
                <c:pt idx="6">
                  <c:v>5.0793999999999997</c:v>
                </c:pt>
                <c:pt idx="7">
                  <c:v>5.0909000000000004</c:v>
                </c:pt>
                <c:pt idx="8">
                  <c:v>5.1211000000000002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27-48B7-A64C-491CCFC108BB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14"/>
          <c:min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49020579176978"/>
          <c:y val="0.24262007293464921"/>
          <c:w val="0.17513280258734487"/>
          <c:h val="0.49575715300953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388495503668468"/>
          <c:y val="0.1877402459524020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'EE-Y-20'!$B$53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'EE-Y-20'!$C$53:$K$53</c:f>
              <c:numCache>
                <c:formatCode>0.0000</c:formatCode>
                <c:ptCount val="9"/>
                <c:pt idx="0">
                  <c:v>0.37154929166666761</c:v>
                </c:pt>
                <c:pt idx="1">
                  <c:v>0.38081595833333637</c:v>
                </c:pt>
                <c:pt idx="2">
                  <c:v>0.38478262500000326</c:v>
                </c:pt>
                <c:pt idx="3">
                  <c:v>0.38768262500000245</c:v>
                </c:pt>
                <c:pt idx="4">
                  <c:v>0.39701595833333531</c:v>
                </c:pt>
                <c:pt idx="5">
                  <c:v>0.40891595833333599</c:v>
                </c:pt>
                <c:pt idx="6">
                  <c:v>0.41908262500000265</c:v>
                </c:pt>
                <c:pt idx="7">
                  <c:v>0.43161595833333521</c:v>
                </c:pt>
                <c:pt idx="8">
                  <c:v>0.44644929166666714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3-46F4-A867-61A0122AE46A}"/>
            </c:ext>
          </c:extLst>
        </c:ser>
        <c:ser>
          <c:idx val="1"/>
          <c:order val="1"/>
          <c:tx>
            <c:strRef>
              <c:f>'EE-Y-20'!$B$54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'EE-Y-20'!$C$54:$K$54</c:f>
              <c:numCache>
                <c:formatCode>0.0000</c:formatCode>
                <c:ptCount val="9"/>
                <c:pt idx="0">
                  <c:v>0.37074929166666948</c:v>
                </c:pt>
                <c:pt idx="1">
                  <c:v>0.37252706944444708</c:v>
                </c:pt>
                <c:pt idx="2">
                  <c:v>0.37607151388889115</c:v>
                </c:pt>
                <c:pt idx="3">
                  <c:v>0.38142706944444604</c:v>
                </c:pt>
                <c:pt idx="4">
                  <c:v>0.38970484722222387</c:v>
                </c:pt>
                <c:pt idx="5">
                  <c:v>0.39808262500000186</c:v>
                </c:pt>
                <c:pt idx="6">
                  <c:v>0.41098262500000221</c:v>
                </c:pt>
                <c:pt idx="7">
                  <c:v>0.42480484722222456</c:v>
                </c:pt>
                <c:pt idx="8">
                  <c:v>0.44051595833333579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3-46F4-A867-61A0122AE46A}"/>
            </c:ext>
          </c:extLst>
        </c:ser>
        <c:ser>
          <c:idx val="2"/>
          <c:order val="2"/>
          <c:tx>
            <c:strRef>
              <c:f>'EE-Y-20'!$B$55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'EE-Y-20'!$C$55:$K$55</c:f>
              <c:numCache>
                <c:formatCode>0.0000</c:formatCode>
                <c:ptCount val="9"/>
                <c:pt idx="0">
                  <c:v>0.35818262500000247</c:v>
                </c:pt>
                <c:pt idx="1">
                  <c:v>0.35526040277777998</c:v>
                </c:pt>
                <c:pt idx="2">
                  <c:v>0.35934929166666879</c:v>
                </c:pt>
                <c:pt idx="3">
                  <c:v>0.36992706944444642</c:v>
                </c:pt>
                <c:pt idx="4">
                  <c:v>0.38017151388889103</c:v>
                </c:pt>
                <c:pt idx="5">
                  <c:v>0.38979373611111334</c:v>
                </c:pt>
                <c:pt idx="6">
                  <c:v>0.40053818055555801</c:v>
                </c:pt>
                <c:pt idx="7">
                  <c:v>0.41522706944444704</c:v>
                </c:pt>
                <c:pt idx="8">
                  <c:v>0.43334929166666925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3-46F4-A867-61A0122AE46A}"/>
            </c:ext>
          </c:extLst>
        </c:ser>
        <c:ser>
          <c:idx val="3"/>
          <c:order val="3"/>
          <c:tx>
            <c:strRef>
              <c:f>'EE-Y-20'!$B$56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'EE-Y-20'!$C$56:$K$56</c:f>
              <c:numCache>
                <c:formatCode>0.0000</c:formatCode>
                <c:ptCount val="9"/>
                <c:pt idx="0">
                  <c:v>0.33251595833333408</c:v>
                </c:pt>
                <c:pt idx="1">
                  <c:v>0.33226040277777913</c:v>
                </c:pt>
                <c:pt idx="2">
                  <c:v>0.3357715138888907</c:v>
                </c:pt>
                <c:pt idx="3">
                  <c:v>0.34706040277777972</c:v>
                </c:pt>
                <c:pt idx="4">
                  <c:v>0.35778262500000263</c:v>
                </c:pt>
                <c:pt idx="5">
                  <c:v>0.37320484722222524</c:v>
                </c:pt>
                <c:pt idx="6">
                  <c:v>0.38748262500000291</c:v>
                </c:pt>
                <c:pt idx="7">
                  <c:v>0.40734929166666944</c:v>
                </c:pt>
                <c:pt idx="8">
                  <c:v>0.4288159583333358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43-46F4-A867-61A0122AE46A}"/>
            </c:ext>
          </c:extLst>
        </c:ser>
        <c:ser>
          <c:idx val="4"/>
          <c:order val="4"/>
          <c:tx>
            <c:strRef>
              <c:f>'EE-Y-20'!$B$57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'EE-Y-20'!$C$57:$K$57</c:f>
              <c:numCache>
                <c:formatCode>0.0000</c:formatCode>
                <c:ptCount val="9"/>
                <c:pt idx="0">
                  <c:v>0.29471595833333336</c:v>
                </c:pt>
                <c:pt idx="1">
                  <c:v>0.30001595833333439</c:v>
                </c:pt>
                <c:pt idx="2">
                  <c:v>0.30842706944444603</c:v>
                </c:pt>
                <c:pt idx="3">
                  <c:v>0.32091595833333503</c:v>
                </c:pt>
                <c:pt idx="4">
                  <c:v>0.33201595833333564</c:v>
                </c:pt>
                <c:pt idx="5">
                  <c:v>0.35097151388889203</c:v>
                </c:pt>
                <c:pt idx="6">
                  <c:v>0.3640381805555582</c:v>
                </c:pt>
                <c:pt idx="7">
                  <c:v>0.38696040277778071</c:v>
                </c:pt>
                <c:pt idx="8">
                  <c:v>0.40871595833333646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43-46F4-A867-61A0122AE46A}"/>
            </c:ext>
          </c:extLst>
        </c:ser>
        <c:ser>
          <c:idx val="5"/>
          <c:order val="5"/>
          <c:tx>
            <c:strRef>
              <c:f>'EE-Y-20'!$B$58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'EE-Y-20'!$C$58:$K$58</c:f>
              <c:numCache>
                <c:formatCode>0.0000</c:formatCode>
                <c:ptCount val="9"/>
                <c:pt idx="0">
                  <c:v>0.24264929166666724</c:v>
                </c:pt>
                <c:pt idx="1">
                  <c:v>0.25739373611111244</c:v>
                </c:pt>
                <c:pt idx="2">
                  <c:v>0.27196040277777911</c:v>
                </c:pt>
                <c:pt idx="3">
                  <c:v>0.28530484722222327</c:v>
                </c:pt>
                <c:pt idx="4">
                  <c:v>0.29951595833333478</c:v>
                </c:pt>
                <c:pt idx="5">
                  <c:v>0.32227151388889097</c:v>
                </c:pt>
                <c:pt idx="6">
                  <c:v>0.3421048472222239</c:v>
                </c:pt>
                <c:pt idx="7">
                  <c:v>0.37082706944444666</c:v>
                </c:pt>
                <c:pt idx="8">
                  <c:v>0.3980492916666698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43-46F4-A867-61A0122AE46A}"/>
            </c:ext>
          </c:extLst>
        </c:ser>
        <c:ser>
          <c:idx val="6"/>
          <c:order val="6"/>
          <c:tx>
            <c:strRef>
              <c:f>'EE-Y-20'!$B$59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'EE-Y-20'!$C$59:$K$59</c:f>
              <c:numCache>
                <c:formatCode>0.0000</c:formatCode>
                <c:ptCount val="9"/>
                <c:pt idx="0">
                  <c:v>0.18981595833333387</c:v>
                </c:pt>
                <c:pt idx="1">
                  <c:v>0.20343818055555671</c:v>
                </c:pt>
                <c:pt idx="2">
                  <c:v>0.22009373611111213</c:v>
                </c:pt>
                <c:pt idx="3">
                  <c:v>0.24016040277777861</c:v>
                </c:pt>
                <c:pt idx="4">
                  <c:v>0.26279373611111212</c:v>
                </c:pt>
                <c:pt idx="5">
                  <c:v>0.29352706944444606</c:v>
                </c:pt>
                <c:pt idx="6">
                  <c:v>0.31831595833333481</c:v>
                </c:pt>
                <c:pt idx="7">
                  <c:v>0.35124929166666835</c:v>
                </c:pt>
                <c:pt idx="8">
                  <c:v>0.38268262500000222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43-46F4-A867-61A0122AE46A}"/>
            </c:ext>
          </c:extLst>
        </c:ser>
        <c:ser>
          <c:idx val="7"/>
          <c:order val="7"/>
          <c:tx>
            <c:strRef>
              <c:f>'EE-Y-20'!$B$60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'EE-Y-20'!$C$60:$K$60</c:f>
              <c:numCache>
                <c:formatCode>0.0000</c:formatCode>
                <c:ptCount val="9"/>
                <c:pt idx="0">
                  <c:v>0.10424929166666767</c:v>
                </c:pt>
                <c:pt idx="1">
                  <c:v>0.12197151388889044</c:v>
                </c:pt>
                <c:pt idx="2">
                  <c:v>0.14894929166666848</c:v>
                </c:pt>
                <c:pt idx="3">
                  <c:v>0.18282706944444588</c:v>
                </c:pt>
                <c:pt idx="4">
                  <c:v>0.22206040277777894</c:v>
                </c:pt>
                <c:pt idx="5">
                  <c:v>0.25969373611111179</c:v>
                </c:pt>
                <c:pt idx="6">
                  <c:v>0.29761595833333448</c:v>
                </c:pt>
                <c:pt idx="7">
                  <c:v>0.3354048472222233</c:v>
                </c:pt>
                <c:pt idx="8">
                  <c:v>0.37438262500000147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43-46F4-A867-61A0122AE46A}"/>
            </c:ext>
          </c:extLst>
        </c:ser>
        <c:ser>
          <c:idx val="8"/>
          <c:order val="8"/>
          <c:tx>
            <c:strRef>
              <c:f>'EE-Y-20'!$B$61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'EE-Y-20'!$C$61:$K$61</c:f>
              <c:numCache>
                <c:formatCode>0.0000</c:formatCode>
                <c:ptCount val="9"/>
                <c:pt idx="0">
                  <c:v>-6.417374999999244E-3</c:v>
                </c:pt>
                <c:pt idx="1">
                  <c:v>2.2838180555556815E-2</c:v>
                </c:pt>
                <c:pt idx="2">
                  <c:v>6.3638180555557256E-2</c:v>
                </c:pt>
                <c:pt idx="3">
                  <c:v>0.11486040277777931</c:v>
                </c:pt>
                <c:pt idx="4">
                  <c:v>0.17378262500000158</c:v>
                </c:pt>
                <c:pt idx="5">
                  <c:v>0.22360484722222335</c:v>
                </c:pt>
                <c:pt idx="6">
                  <c:v>0.27260484722222361</c:v>
                </c:pt>
                <c:pt idx="7">
                  <c:v>0.31314929166666794</c:v>
                </c:pt>
                <c:pt idx="8">
                  <c:v>0.35454929166666815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43-46F4-A867-61A0122AE46A}"/>
            </c:ext>
          </c:extLst>
        </c:ser>
        <c:ser>
          <c:idx val="9"/>
          <c:order val="9"/>
          <c:tx>
            <c:strRef>
              <c:f>'EE-Y-20'!$B$62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'EE-Y-20'!$C$62:$K$62</c:f>
              <c:numCache>
                <c:formatCode>0.0000</c:formatCode>
                <c:ptCount val="9"/>
                <c:pt idx="0">
                  <c:v>-0.15435070833333242</c:v>
                </c:pt>
                <c:pt idx="1">
                  <c:v>-9.455070833332968E-2</c:v>
                </c:pt>
                <c:pt idx="2">
                  <c:v>-6.4472930555553309E-2</c:v>
                </c:pt>
                <c:pt idx="3">
                  <c:v>2.7149291666668931E-2</c:v>
                </c:pt>
                <c:pt idx="4">
                  <c:v>0.11359373611111323</c:v>
                </c:pt>
                <c:pt idx="5">
                  <c:v>0.18090484722222339</c:v>
                </c:pt>
                <c:pt idx="6">
                  <c:v>0.23776040277777907</c:v>
                </c:pt>
                <c:pt idx="7">
                  <c:v>0.28486040277777902</c:v>
                </c:pt>
                <c:pt idx="8">
                  <c:v>0.33364929166666829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43-46F4-A867-61A0122AE46A}"/>
            </c:ext>
          </c:extLst>
        </c:ser>
        <c:ser>
          <c:idx val="10"/>
          <c:order val="10"/>
          <c:tx>
            <c:strRef>
              <c:f>'EE-Y-20'!$B$63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'EE-Y-20'!$C$63:$K$63</c:f>
              <c:numCache>
                <c:formatCode>0.0000</c:formatCode>
                <c:ptCount val="9"/>
                <c:pt idx="0">
                  <c:v>-0.4278507083333345</c:v>
                </c:pt>
                <c:pt idx="1">
                  <c:v>-0.39075070833333214</c:v>
                </c:pt>
                <c:pt idx="2">
                  <c:v>-0.21765070833333056</c:v>
                </c:pt>
                <c:pt idx="3">
                  <c:v>-6.8739597222220297E-2</c:v>
                </c:pt>
                <c:pt idx="4">
                  <c:v>5.9404847222224312E-2</c:v>
                </c:pt>
                <c:pt idx="5">
                  <c:v>0.14298262500000153</c:v>
                </c:pt>
                <c:pt idx="6">
                  <c:v>0.20346040277777888</c:v>
                </c:pt>
                <c:pt idx="7">
                  <c:v>0.2491937361111122</c:v>
                </c:pt>
                <c:pt idx="8">
                  <c:v>0.29951595833333516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43-46F4-A867-61A0122AE46A}"/>
            </c:ext>
          </c:extLst>
        </c:ser>
        <c:ser>
          <c:idx val="11"/>
          <c:order val="11"/>
          <c:tx>
            <c:strRef>
              <c:f>'EE-Y-20'!$B$64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'EE-Y-20'!$C$52:$K$52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'EE-Y-20'!$C$64:$K$64</c:f>
              <c:numCache>
                <c:formatCode>0.0000</c:formatCode>
                <c:ptCount val="9"/>
                <c:pt idx="0">
                  <c:v>-1.073750708333332</c:v>
                </c:pt>
                <c:pt idx="1">
                  <c:v>-0.97965070833333456</c:v>
                </c:pt>
                <c:pt idx="2">
                  <c:v>-0.40885070833333259</c:v>
                </c:pt>
                <c:pt idx="3">
                  <c:v>-0.13465070833333215</c:v>
                </c:pt>
                <c:pt idx="4">
                  <c:v>1.001595833333487E-2</c:v>
                </c:pt>
                <c:pt idx="5">
                  <c:v>0.10831595833333434</c:v>
                </c:pt>
                <c:pt idx="6">
                  <c:v>0.17041595833333409</c:v>
                </c:pt>
                <c:pt idx="7">
                  <c:v>0.20741595833333429</c:v>
                </c:pt>
                <c:pt idx="8">
                  <c:v>0.2534492916666693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943-46F4-A867-61A0122AE46A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45"/>
          <c:min val="-0.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49020579176978"/>
          <c:y val="0.30329416968946299"/>
          <c:w val="0.17513280258734487"/>
          <c:h val="0.392386446076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5750695639906249"/>
          <c:y val="0.15775857785539565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'EE-T-5y'!$B$50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'EE-T-5y'!$C$49:$S$49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'EE-T-5y'!$C$50:$S$50</c:f>
              <c:numCache>
                <c:formatCode>0.0000</c:formatCode>
                <c:ptCount val="17"/>
                <c:pt idx="0">
                  <c:v>0.12825454545454562</c:v>
                </c:pt>
                <c:pt idx="1">
                  <c:v>0.11648787878787943</c:v>
                </c:pt>
                <c:pt idx="2">
                  <c:v>0.10662121212121296</c:v>
                </c:pt>
                <c:pt idx="3">
                  <c:v>9.8654545454546216E-2</c:v>
                </c:pt>
                <c:pt idx="4">
                  <c:v>9.1087878787879425E-2</c:v>
                </c:pt>
                <c:pt idx="5">
                  <c:v>8.512121212121275E-2</c:v>
                </c:pt>
                <c:pt idx="6">
                  <c:v>8.0721212121212638E-2</c:v>
                </c:pt>
                <c:pt idx="7">
                  <c:v>7.825454545454609E-2</c:v>
                </c:pt>
                <c:pt idx="8">
                  <c:v>7.7654545454546017E-2</c:v>
                </c:pt>
                <c:pt idx="9">
                  <c:v>7.8587878787879539E-2</c:v>
                </c:pt>
                <c:pt idx="10">
                  <c:v>8.1854545454545999E-2</c:v>
                </c:pt>
                <c:pt idx="11">
                  <c:v>8.7754545454545863E-2</c:v>
                </c:pt>
                <c:pt idx="12">
                  <c:v>9.5554545454545739E-2</c:v>
                </c:pt>
                <c:pt idx="13">
                  <c:v>0.10375454545454588</c:v>
                </c:pt>
                <c:pt idx="14">
                  <c:v>0.1129212121212128</c:v>
                </c:pt>
                <c:pt idx="15">
                  <c:v>0.12228787878787954</c:v>
                </c:pt>
                <c:pt idx="16">
                  <c:v>0.13185454545454611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2-4FCF-B7EF-78F18B27E5DA}"/>
            </c:ext>
          </c:extLst>
        </c:ser>
        <c:ser>
          <c:idx val="1"/>
          <c:order val="1"/>
          <c:tx>
            <c:strRef>
              <c:f>'EE-T-5y'!$B$51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'EE-T-5y'!$C$49:$S$49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'EE-T-5y'!$C$51:$S$51</c:f>
              <c:numCache>
                <c:formatCode>0.0000</c:formatCode>
                <c:ptCount val="17"/>
                <c:pt idx="0">
                  <c:v>0.12178787878787922</c:v>
                </c:pt>
                <c:pt idx="1">
                  <c:v>0.10795454545454596</c:v>
                </c:pt>
                <c:pt idx="2">
                  <c:v>9.5787878787879324E-2</c:v>
                </c:pt>
                <c:pt idx="3">
                  <c:v>8.475454545454604E-2</c:v>
                </c:pt>
                <c:pt idx="4">
                  <c:v>7.4732323232323691E-2</c:v>
                </c:pt>
                <c:pt idx="5">
                  <c:v>6.5965656565657033E-2</c:v>
                </c:pt>
                <c:pt idx="6">
                  <c:v>5.9910101010101476E-2</c:v>
                </c:pt>
                <c:pt idx="7">
                  <c:v>5.6921212121212643E-2</c:v>
                </c:pt>
                <c:pt idx="8">
                  <c:v>5.6654545454546006E-2</c:v>
                </c:pt>
                <c:pt idx="9">
                  <c:v>5.9398989898990472E-2</c:v>
                </c:pt>
                <c:pt idx="10">
                  <c:v>6.4121212121212745E-2</c:v>
                </c:pt>
                <c:pt idx="11">
                  <c:v>7.225454545454596E-2</c:v>
                </c:pt>
                <c:pt idx="12">
                  <c:v>8.1732323232323656E-2</c:v>
                </c:pt>
                <c:pt idx="13">
                  <c:v>9.276565656565694E-2</c:v>
                </c:pt>
                <c:pt idx="14">
                  <c:v>0.10407676767676804</c:v>
                </c:pt>
                <c:pt idx="15">
                  <c:v>0.11586565656565709</c:v>
                </c:pt>
                <c:pt idx="16">
                  <c:v>0.12758787878787961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32-4FCF-B7EF-78F18B27E5DA}"/>
            </c:ext>
          </c:extLst>
        </c:ser>
        <c:ser>
          <c:idx val="2"/>
          <c:order val="2"/>
          <c:tx>
            <c:strRef>
              <c:f>'EE-T-5y'!$B$52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'EE-T-5y'!$C$49:$S$49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'EE-T-5y'!$C$52:$S$52</c:f>
              <c:numCache>
                <c:formatCode>0.0000</c:formatCode>
                <c:ptCount val="17"/>
                <c:pt idx="0">
                  <c:v>0.11495454545454613</c:v>
                </c:pt>
                <c:pt idx="1">
                  <c:v>9.8665656565657012E-2</c:v>
                </c:pt>
                <c:pt idx="2">
                  <c:v>8.3732323232323547E-2</c:v>
                </c:pt>
                <c:pt idx="3">
                  <c:v>6.9465656565656966E-2</c:v>
                </c:pt>
                <c:pt idx="4">
                  <c:v>5.6343434343434633E-2</c:v>
                </c:pt>
                <c:pt idx="5">
                  <c:v>4.5043434343434718E-2</c:v>
                </c:pt>
                <c:pt idx="6">
                  <c:v>3.7632323232323711E-2</c:v>
                </c:pt>
                <c:pt idx="7">
                  <c:v>3.3932323232323744E-2</c:v>
                </c:pt>
                <c:pt idx="8">
                  <c:v>3.3621212121212669E-2</c:v>
                </c:pt>
                <c:pt idx="9">
                  <c:v>3.7454545454545948E-2</c:v>
                </c:pt>
                <c:pt idx="10">
                  <c:v>4.3665656565657192E-2</c:v>
                </c:pt>
                <c:pt idx="11">
                  <c:v>5.4165656565657097E-2</c:v>
                </c:pt>
                <c:pt idx="12">
                  <c:v>6.6187878787879226E-2</c:v>
                </c:pt>
                <c:pt idx="13">
                  <c:v>8.0154545454545811E-2</c:v>
                </c:pt>
                <c:pt idx="14">
                  <c:v>9.4154545454545754E-2</c:v>
                </c:pt>
                <c:pt idx="15">
                  <c:v>0.10822121212121259</c:v>
                </c:pt>
                <c:pt idx="16">
                  <c:v>0.1220878787878797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32-4FCF-B7EF-78F18B27E5DA}"/>
            </c:ext>
          </c:extLst>
        </c:ser>
        <c:ser>
          <c:idx val="3"/>
          <c:order val="3"/>
          <c:tx>
            <c:strRef>
              <c:f>'EE-T-5y'!$B$53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'EE-T-5y'!$C$49:$S$49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'EE-T-5y'!$C$53:$S$53</c:f>
              <c:numCache>
                <c:formatCode>0.0000</c:formatCode>
                <c:ptCount val="17"/>
                <c:pt idx="0">
                  <c:v>0.10768787878787951</c:v>
                </c:pt>
                <c:pt idx="1">
                  <c:v>8.8043434343434868E-2</c:v>
                </c:pt>
                <c:pt idx="2">
                  <c:v>6.9698989898990246E-2</c:v>
                </c:pt>
                <c:pt idx="3">
                  <c:v>5.141010101010135E-2</c:v>
                </c:pt>
                <c:pt idx="4">
                  <c:v>3.4521212121212445E-2</c:v>
                </c:pt>
                <c:pt idx="5">
                  <c:v>1.9898989898990353E-2</c:v>
                </c:pt>
                <c:pt idx="6">
                  <c:v>1.0732323232323735E-2</c:v>
                </c:pt>
                <c:pt idx="7">
                  <c:v>5.8989898989904154E-3</c:v>
                </c:pt>
                <c:pt idx="8">
                  <c:v>5.7323232323238417E-3</c:v>
                </c:pt>
                <c:pt idx="9">
                  <c:v>1.0487878787879367E-2</c:v>
                </c:pt>
                <c:pt idx="10">
                  <c:v>1.9065656565657188E-2</c:v>
                </c:pt>
                <c:pt idx="11">
                  <c:v>3.2765656565657032E-2</c:v>
                </c:pt>
                <c:pt idx="12">
                  <c:v>4.8676767676768068E-2</c:v>
                </c:pt>
                <c:pt idx="13">
                  <c:v>6.6010101010101366E-2</c:v>
                </c:pt>
                <c:pt idx="14">
                  <c:v>8.3365656565656934E-2</c:v>
                </c:pt>
                <c:pt idx="15">
                  <c:v>0.10017676767676825</c:v>
                </c:pt>
                <c:pt idx="16">
                  <c:v>0.11648787878787974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32-4FCF-B7EF-78F18B27E5DA}"/>
            </c:ext>
          </c:extLst>
        </c:ser>
        <c:ser>
          <c:idx val="4"/>
          <c:order val="4"/>
          <c:tx>
            <c:strRef>
              <c:f>'EE-T-5y'!$B$54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'EE-T-5y'!$C$49:$S$49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'EE-T-5y'!$C$54:$S$54</c:f>
              <c:numCache>
                <c:formatCode>0.0000</c:formatCode>
                <c:ptCount val="17"/>
                <c:pt idx="0">
                  <c:v>9.7221212121212666E-2</c:v>
                </c:pt>
                <c:pt idx="1">
                  <c:v>7.2687878787879273E-2</c:v>
                </c:pt>
                <c:pt idx="2">
                  <c:v>4.9854545454545866E-2</c:v>
                </c:pt>
                <c:pt idx="3">
                  <c:v>2.6887878787879141E-2</c:v>
                </c:pt>
                <c:pt idx="4">
                  <c:v>4.8101010101013995E-3</c:v>
                </c:pt>
                <c:pt idx="5">
                  <c:v>-1.4089898989898467E-2</c:v>
                </c:pt>
                <c:pt idx="6">
                  <c:v>-2.6167676767676222E-2</c:v>
                </c:pt>
                <c:pt idx="7">
                  <c:v>-3.2412121212120622E-2</c:v>
                </c:pt>
                <c:pt idx="8">
                  <c:v>-3.2601010101009464E-2</c:v>
                </c:pt>
                <c:pt idx="9">
                  <c:v>-2.6189898989898295E-2</c:v>
                </c:pt>
                <c:pt idx="10">
                  <c:v>-1.452323232323168E-2</c:v>
                </c:pt>
                <c:pt idx="11">
                  <c:v>3.2878787878792715E-3</c:v>
                </c:pt>
                <c:pt idx="12">
                  <c:v>2.4554545454545815E-2</c:v>
                </c:pt>
                <c:pt idx="13">
                  <c:v>4.7643434343434779E-2</c:v>
                </c:pt>
                <c:pt idx="14">
                  <c:v>7.0632323232323671E-2</c:v>
                </c:pt>
                <c:pt idx="15">
                  <c:v>9.2343434343434908E-2</c:v>
                </c:pt>
                <c:pt idx="16">
                  <c:v>0.11348787878787962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32-4FCF-B7EF-78F18B27E5DA}"/>
            </c:ext>
          </c:extLst>
        </c:ser>
        <c:ser>
          <c:idx val="5"/>
          <c:order val="5"/>
          <c:tx>
            <c:strRef>
              <c:f>'EE-T-5y'!$B$55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'EE-T-5y'!$C$49:$S$49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'EE-T-5y'!$C$55:$S$55</c:f>
              <c:numCache>
                <c:formatCode>0.0000</c:formatCode>
                <c:ptCount val="17"/>
                <c:pt idx="0">
                  <c:v>8.5987878787879168E-2</c:v>
                </c:pt>
                <c:pt idx="1">
                  <c:v>5.6010101010101482E-2</c:v>
                </c:pt>
                <c:pt idx="2">
                  <c:v>2.6654545454545955E-2</c:v>
                </c:pt>
                <c:pt idx="3">
                  <c:v>-4.145454545454107E-3</c:v>
                </c:pt>
                <c:pt idx="4">
                  <c:v>-3.39676767676763E-2</c:v>
                </c:pt>
                <c:pt idx="5">
                  <c:v>-5.9734343434342918E-2</c:v>
                </c:pt>
                <c:pt idx="6">
                  <c:v>-7.6945454545454081E-2</c:v>
                </c:pt>
                <c:pt idx="7">
                  <c:v>-8.5901010101009589E-2</c:v>
                </c:pt>
                <c:pt idx="8">
                  <c:v>-8.5834343434342875E-2</c:v>
                </c:pt>
                <c:pt idx="9">
                  <c:v>-7.6578787878787191E-2</c:v>
                </c:pt>
                <c:pt idx="10">
                  <c:v>-5.9178787878787179E-2</c:v>
                </c:pt>
                <c:pt idx="11">
                  <c:v>-3.4734343434342757E-2</c:v>
                </c:pt>
                <c:pt idx="12">
                  <c:v>-5.5010101010095624E-3</c:v>
                </c:pt>
                <c:pt idx="13">
                  <c:v>2.5343434343434841E-2</c:v>
                </c:pt>
                <c:pt idx="14">
                  <c:v>5.5354545454545878E-2</c:v>
                </c:pt>
                <c:pt idx="15">
                  <c:v>8.2854545454546027E-2</c:v>
                </c:pt>
                <c:pt idx="16">
                  <c:v>0.10838787878787966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32-4FCF-B7EF-78F18B27E5DA}"/>
            </c:ext>
          </c:extLst>
        </c:ser>
        <c:ser>
          <c:idx val="6"/>
          <c:order val="6"/>
          <c:tx>
            <c:strRef>
              <c:f>'EE-T-5y'!$B$56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'EE-T-5y'!$C$49:$S$49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'EE-T-5y'!$C$56:$S$56</c:f>
              <c:numCache>
                <c:formatCode>0.0000</c:formatCode>
                <c:ptCount val="17"/>
                <c:pt idx="0">
                  <c:v>7.9754545454545855E-2</c:v>
                </c:pt>
                <c:pt idx="1">
                  <c:v>4.0298989898990278E-2</c:v>
                </c:pt>
                <c:pt idx="2">
                  <c:v>2.8787878787915762E-4</c:v>
                </c:pt>
                <c:pt idx="3">
                  <c:v>-4.1856565656565356E-2</c:v>
                </c:pt>
                <c:pt idx="4">
                  <c:v>-8.3234343434343022E-2</c:v>
                </c:pt>
                <c:pt idx="5">
                  <c:v>-0.11851212121212079</c:v>
                </c:pt>
                <c:pt idx="6">
                  <c:v>-0.1433232323232318</c:v>
                </c:pt>
                <c:pt idx="7">
                  <c:v>-0.15671212121212066</c:v>
                </c:pt>
                <c:pt idx="8">
                  <c:v>-0.15675656565656512</c:v>
                </c:pt>
                <c:pt idx="9">
                  <c:v>-0.14328989898989836</c:v>
                </c:pt>
                <c:pt idx="10">
                  <c:v>-0.11774545454545393</c:v>
                </c:pt>
                <c:pt idx="11">
                  <c:v>-8.3501010101009465E-2</c:v>
                </c:pt>
                <c:pt idx="12">
                  <c:v>-4.3001010101009603E-2</c:v>
                </c:pt>
                <c:pt idx="13">
                  <c:v>-1.067676767676298E-3</c:v>
                </c:pt>
                <c:pt idx="14">
                  <c:v>3.8665656565657E-2</c:v>
                </c:pt>
                <c:pt idx="15">
                  <c:v>7.3487878787879282E-2</c:v>
                </c:pt>
                <c:pt idx="16">
                  <c:v>0.10442121212121276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32-4FCF-B7EF-78F18B27E5DA}"/>
            </c:ext>
          </c:extLst>
        </c:ser>
        <c:ser>
          <c:idx val="7"/>
          <c:order val="7"/>
          <c:tx>
            <c:strRef>
              <c:f>'EE-T-5y'!$B$57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'EE-T-5y'!$C$49:$S$49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'EE-T-5y'!$C$57:$S$57</c:f>
              <c:numCache>
                <c:formatCode>0.0000</c:formatCode>
                <c:ptCount val="17"/>
                <c:pt idx="0">
                  <c:v>7.9187878787879321E-2</c:v>
                </c:pt>
                <c:pt idx="1">
                  <c:v>2.6698989898990295E-2</c:v>
                </c:pt>
                <c:pt idx="2">
                  <c:v>-2.2245454545454457E-2</c:v>
                </c:pt>
                <c:pt idx="3">
                  <c:v>-8.2745454545454677E-2</c:v>
                </c:pt>
                <c:pt idx="4">
                  <c:v>-0.14384545454545439</c:v>
                </c:pt>
                <c:pt idx="5">
                  <c:v>-0.19064545454545367</c:v>
                </c:pt>
                <c:pt idx="6">
                  <c:v>-0.22304545454545455</c:v>
                </c:pt>
                <c:pt idx="7">
                  <c:v>-0.24594545454545358</c:v>
                </c:pt>
                <c:pt idx="8">
                  <c:v>-0.2472454545454541</c:v>
                </c:pt>
                <c:pt idx="9">
                  <c:v>-0.22304545454545455</c:v>
                </c:pt>
                <c:pt idx="10">
                  <c:v>-0.18934545454545404</c:v>
                </c:pt>
                <c:pt idx="11">
                  <c:v>-0.13974545454545417</c:v>
                </c:pt>
                <c:pt idx="12">
                  <c:v>-8.3345454545454167E-2</c:v>
                </c:pt>
                <c:pt idx="13">
                  <c:v>-3.0834343434343065E-2</c:v>
                </c:pt>
                <c:pt idx="14">
                  <c:v>2.3165656565657007E-2</c:v>
                </c:pt>
                <c:pt idx="15">
                  <c:v>6.7565656565657051E-2</c:v>
                </c:pt>
                <c:pt idx="16">
                  <c:v>0.10312121212121284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32-4FCF-B7EF-78F18B27E5DA}"/>
            </c:ext>
          </c:extLst>
        </c:ser>
        <c:ser>
          <c:idx val="8"/>
          <c:order val="8"/>
          <c:tx>
            <c:strRef>
              <c:f>'EE-T-5y'!$B$58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'EE-T-5y'!$C$49:$S$49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'EE-T-5y'!$C$58:$S$58</c:f>
              <c:numCache>
                <c:formatCode>0.0000</c:formatCode>
                <c:ptCount val="17"/>
                <c:pt idx="0">
                  <c:v>8.5387878787879387E-2</c:v>
                </c:pt>
                <c:pt idx="1">
                  <c:v>1.5054545454545654E-2</c:v>
                </c:pt>
                <c:pt idx="2">
                  <c:v>-5.8645454545454001E-2</c:v>
                </c:pt>
                <c:pt idx="3">
                  <c:v>-0.14064545454545385</c:v>
                </c:pt>
                <c:pt idx="4">
                  <c:v>-0.22704545454545411</c:v>
                </c:pt>
                <c:pt idx="5">
                  <c:v>-0.28894545454545373</c:v>
                </c:pt>
                <c:pt idx="6">
                  <c:v>-0.34374545454545391</c:v>
                </c:pt>
                <c:pt idx="7">
                  <c:v>-0.37894545454545447</c:v>
                </c:pt>
                <c:pt idx="8">
                  <c:v>-0.3827454545454545</c:v>
                </c:pt>
                <c:pt idx="9">
                  <c:v>-0.34324545454545419</c:v>
                </c:pt>
                <c:pt idx="10">
                  <c:v>-0.28644545454545334</c:v>
                </c:pt>
                <c:pt idx="11">
                  <c:v>-0.2212454545454543</c:v>
                </c:pt>
                <c:pt idx="12">
                  <c:v>-0.14484545454545472</c:v>
                </c:pt>
                <c:pt idx="13">
                  <c:v>-6.1845454545453649E-2</c:v>
                </c:pt>
                <c:pt idx="14">
                  <c:v>1.8654545454545257E-2</c:v>
                </c:pt>
                <c:pt idx="15">
                  <c:v>7.0543434343434699E-2</c:v>
                </c:pt>
                <c:pt idx="16">
                  <c:v>0.11325454545454594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32-4FCF-B7EF-78F18B27E5DA}"/>
            </c:ext>
          </c:extLst>
        </c:ser>
        <c:ser>
          <c:idx val="9"/>
          <c:order val="9"/>
          <c:tx>
            <c:strRef>
              <c:f>'EE-T-5y'!$B$59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'EE-T-5y'!$C$49:$S$49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'EE-T-5y'!$C$59:$S$59</c:f>
              <c:numCache>
                <c:formatCode>0.0000</c:formatCode>
                <c:ptCount val="17"/>
                <c:pt idx="0">
                  <c:v>9.2654545454545989E-2</c:v>
                </c:pt>
                <c:pt idx="1">
                  <c:v>2.2054545454546215E-2</c:v>
                </c:pt>
                <c:pt idx="2">
                  <c:v>-9.1645454545454363E-2</c:v>
                </c:pt>
                <c:pt idx="3">
                  <c:v>-0.22254545454545482</c:v>
                </c:pt>
                <c:pt idx="4">
                  <c:v>-0.33414545454545408</c:v>
                </c:pt>
                <c:pt idx="5">
                  <c:v>-0.41814545454545371</c:v>
                </c:pt>
                <c:pt idx="6">
                  <c:v>-0.51264545454545463</c:v>
                </c:pt>
                <c:pt idx="7">
                  <c:v>-0.58724545454545396</c:v>
                </c:pt>
                <c:pt idx="8">
                  <c:v>-0.58954545454545393</c:v>
                </c:pt>
                <c:pt idx="9">
                  <c:v>-0.50534545454545476</c:v>
                </c:pt>
                <c:pt idx="10">
                  <c:v>-0.41174545454545353</c:v>
                </c:pt>
                <c:pt idx="11">
                  <c:v>-0.32654545454545403</c:v>
                </c:pt>
                <c:pt idx="12">
                  <c:v>-0.22064545454545392</c:v>
                </c:pt>
                <c:pt idx="13">
                  <c:v>-9.0445454545454496E-2</c:v>
                </c:pt>
                <c:pt idx="14">
                  <c:v>2.1054545454545881E-2</c:v>
                </c:pt>
                <c:pt idx="15">
                  <c:v>8.7954545454545396E-2</c:v>
                </c:pt>
                <c:pt idx="16">
                  <c:v>0.13045454545454582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32-4FCF-B7EF-78F18B27E5DA}"/>
            </c:ext>
          </c:extLst>
        </c:ser>
        <c:ser>
          <c:idx val="10"/>
          <c:order val="10"/>
          <c:tx>
            <c:strRef>
              <c:f>'EE-T-5y'!$B$60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'EE-T-5y'!$C$49:$S$49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'EE-T-5y'!$C$60:$S$60</c:f>
              <c:numCache>
                <c:formatCode>0.0000</c:formatCode>
                <c:ptCount val="17"/>
                <c:pt idx="0">
                  <c:v>0.14995454545454567</c:v>
                </c:pt>
                <c:pt idx="1">
                  <c:v>6.0454545454545539E-2</c:v>
                </c:pt>
                <c:pt idx="2">
                  <c:v>-0.12644545454545408</c:v>
                </c:pt>
                <c:pt idx="3">
                  <c:v>-0.37534545454545398</c:v>
                </c:pt>
                <c:pt idx="4">
                  <c:v>-0.46834545454545395</c:v>
                </c:pt>
                <c:pt idx="5">
                  <c:v>-0.54614545454545382</c:v>
                </c:pt>
                <c:pt idx="6">
                  <c:v>-0.72684545454545368</c:v>
                </c:pt>
                <c:pt idx="7">
                  <c:v>-0.99994545454545403</c:v>
                </c:pt>
                <c:pt idx="8">
                  <c:v>-0.98494545454545435</c:v>
                </c:pt>
                <c:pt idx="9">
                  <c:v>-0.711845454545454</c:v>
                </c:pt>
                <c:pt idx="10">
                  <c:v>-0.53484545454545351</c:v>
                </c:pt>
                <c:pt idx="11">
                  <c:v>-0.4582454545454544</c:v>
                </c:pt>
                <c:pt idx="12">
                  <c:v>-0.36934545454545464</c:v>
                </c:pt>
                <c:pt idx="13">
                  <c:v>-0.11154545454545417</c:v>
                </c:pt>
                <c:pt idx="14">
                  <c:v>7.115454545454547E-2</c:v>
                </c:pt>
                <c:pt idx="15">
                  <c:v>0.13435454545454562</c:v>
                </c:pt>
                <c:pt idx="16">
                  <c:v>0.1473545454545464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32-4FCF-B7EF-78F18B27E5DA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5693653331380576"/>
              <c:y val="0.900792026547342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12000000000000001"/>
          <c:min val="-5.000000000000001E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04299919671944"/>
          <c:y val="0.28392186154714594"/>
          <c:w val="0.14633726113864473"/>
          <c:h val="0.46742522884455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388495503668468"/>
          <c:y val="0.1877402459524020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'EE-Y-20'!$B$4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'EE-Y-20'!$C$4:$K$4</c:f>
              <c:numCache>
                <c:formatCode>General</c:formatCode>
                <c:ptCount val="9"/>
                <c:pt idx="0">
                  <c:v>19.889399999999998</c:v>
                </c:pt>
                <c:pt idx="1">
                  <c:v>19.921900000000001</c:v>
                </c:pt>
                <c:pt idx="2">
                  <c:v>19.915500000000002</c:v>
                </c:pt>
                <c:pt idx="3">
                  <c:v>19.936599999999999</c:v>
                </c:pt>
                <c:pt idx="4">
                  <c:v>19.981999999999999</c:v>
                </c:pt>
                <c:pt idx="5">
                  <c:v>20.049900000000001</c:v>
                </c:pt>
                <c:pt idx="6">
                  <c:v>20.078700000000001</c:v>
                </c:pt>
                <c:pt idx="7">
                  <c:v>20.1585</c:v>
                </c:pt>
                <c:pt idx="8">
                  <c:v>20.224399999999999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4-445F-9B62-EDA86960BA33}"/>
            </c:ext>
          </c:extLst>
        </c:ser>
        <c:ser>
          <c:idx val="1"/>
          <c:order val="1"/>
          <c:tx>
            <c:strRef>
              <c:f>'EE-Y-20'!$B$5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'EE-Y-20'!$C$5:$K$5</c:f>
              <c:numCache>
                <c:formatCode>General</c:formatCode>
                <c:ptCount val="9"/>
                <c:pt idx="0">
                  <c:v>19.961200000000002</c:v>
                </c:pt>
                <c:pt idx="1">
                  <c:v>19.996600000000001</c:v>
                </c:pt>
                <c:pt idx="2">
                  <c:v>19.991</c:v>
                </c:pt>
                <c:pt idx="3">
                  <c:v>20.012599999999999</c:v>
                </c:pt>
                <c:pt idx="4">
                  <c:v>20.047499999999999</c:v>
                </c:pt>
                <c:pt idx="5">
                  <c:v>20.1022</c:v>
                </c:pt>
                <c:pt idx="6">
                  <c:v>20.119199999999999</c:v>
                </c:pt>
                <c:pt idx="7">
                  <c:v>20.1904</c:v>
                </c:pt>
                <c:pt idx="8">
                  <c:v>20.243200000000002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4-445F-9B62-EDA86960BA33}"/>
            </c:ext>
          </c:extLst>
        </c:ser>
        <c:ser>
          <c:idx val="2"/>
          <c:order val="2"/>
          <c:tx>
            <c:strRef>
              <c:f>'EE-Y-20'!$B$6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'EE-Y-20'!$C$6:$K$6</c:f>
              <c:numCache>
                <c:formatCode>General</c:formatCode>
                <c:ptCount val="9"/>
                <c:pt idx="0">
                  <c:v>20.051100000000002</c:v>
                </c:pt>
                <c:pt idx="1">
                  <c:v>20.058599999999998</c:v>
                </c:pt>
                <c:pt idx="2">
                  <c:v>20.052299999999999</c:v>
                </c:pt>
                <c:pt idx="3">
                  <c:v>20.0471</c:v>
                </c:pt>
                <c:pt idx="4">
                  <c:v>20.095400000000001</c:v>
                </c:pt>
                <c:pt idx="5">
                  <c:v>20.127700000000001</c:v>
                </c:pt>
                <c:pt idx="6">
                  <c:v>20.166</c:v>
                </c:pt>
                <c:pt idx="7">
                  <c:v>20.220700000000001</c:v>
                </c:pt>
                <c:pt idx="8">
                  <c:v>20.257999999999999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04-445F-9B62-EDA86960BA33}"/>
            </c:ext>
          </c:extLst>
        </c:ser>
        <c:ser>
          <c:idx val="3"/>
          <c:order val="3"/>
          <c:tx>
            <c:strRef>
              <c:f>'EE-Y-20'!$B$7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'EE-Y-20'!$C$7:$K$7</c:f>
              <c:numCache>
                <c:formatCode>General</c:formatCode>
                <c:ptCount val="9"/>
                <c:pt idx="0">
                  <c:v>20.073799999999999</c:v>
                </c:pt>
                <c:pt idx="1">
                  <c:v>20.0977</c:v>
                </c:pt>
                <c:pt idx="2">
                  <c:v>20.089500000000001</c:v>
                </c:pt>
                <c:pt idx="3">
                  <c:v>20.107700000000001</c:v>
                </c:pt>
                <c:pt idx="4">
                  <c:v>20.131900000000002</c:v>
                </c:pt>
                <c:pt idx="5">
                  <c:v>20.1737</c:v>
                </c:pt>
                <c:pt idx="6">
                  <c:v>20.182400000000001</c:v>
                </c:pt>
                <c:pt idx="7">
                  <c:v>20.2165</c:v>
                </c:pt>
                <c:pt idx="8">
                  <c:v>20.2776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04-445F-9B62-EDA86960BA33}"/>
            </c:ext>
          </c:extLst>
        </c:ser>
        <c:ser>
          <c:idx val="4"/>
          <c:order val="4"/>
          <c:tx>
            <c:strRef>
              <c:f>'EE-Y-20'!$B$8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'EE-Y-20'!$C$8:$K$8</c:f>
              <c:numCache>
                <c:formatCode>General</c:formatCode>
                <c:ptCount val="9"/>
                <c:pt idx="0">
                  <c:v>20.087299999999999</c:v>
                </c:pt>
                <c:pt idx="1">
                  <c:v>20.124400000000001</c:v>
                </c:pt>
                <c:pt idx="2">
                  <c:v>20.113499999999998</c:v>
                </c:pt>
                <c:pt idx="3">
                  <c:v>20.124300000000002</c:v>
                </c:pt>
                <c:pt idx="4">
                  <c:v>20.1525</c:v>
                </c:pt>
                <c:pt idx="5">
                  <c:v>20.182500000000001</c:v>
                </c:pt>
                <c:pt idx="6">
                  <c:v>20.197800000000001</c:v>
                </c:pt>
                <c:pt idx="7">
                  <c:v>20.242799999999999</c:v>
                </c:pt>
                <c:pt idx="8">
                  <c:v>20.278300000000002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04-445F-9B62-EDA86960BA33}"/>
            </c:ext>
          </c:extLst>
        </c:ser>
        <c:ser>
          <c:idx val="5"/>
          <c:order val="5"/>
          <c:tx>
            <c:strRef>
              <c:f>'EE-Y-20'!$B$9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'EE-Y-20'!$C$9:$K$9</c:f>
              <c:numCache>
                <c:formatCode>General</c:formatCode>
                <c:ptCount val="9"/>
                <c:pt idx="0">
                  <c:v>20.087499999999999</c:v>
                </c:pt>
                <c:pt idx="1">
                  <c:v>20.132300000000001</c:v>
                </c:pt>
                <c:pt idx="2">
                  <c:v>20.119599999999998</c:v>
                </c:pt>
                <c:pt idx="3">
                  <c:v>20.128699999999998</c:v>
                </c:pt>
                <c:pt idx="4">
                  <c:v>20.1599</c:v>
                </c:pt>
                <c:pt idx="5">
                  <c:v>20.177499999999998</c:v>
                </c:pt>
                <c:pt idx="6">
                  <c:v>20.214600000000001</c:v>
                </c:pt>
                <c:pt idx="7">
                  <c:v>20.224299999999999</c:v>
                </c:pt>
                <c:pt idx="8">
                  <c:v>20.273800000000001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04-445F-9B62-EDA86960BA33}"/>
            </c:ext>
          </c:extLst>
        </c:ser>
        <c:ser>
          <c:idx val="6"/>
          <c:order val="6"/>
          <c:tx>
            <c:strRef>
              <c:f>'EE-Y-20'!$B$10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'EE-Y-20'!$C$10:$K$10</c:f>
              <c:numCache>
                <c:formatCode>General</c:formatCode>
                <c:ptCount val="9"/>
                <c:pt idx="0">
                  <c:v>20.056799999999999</c:v>
                </c:pt>
                <c:pt idx="1">
                  <c:v>20.107600000000001</c:v>
                </c:pt>
                <c:pt idx="2">
                  <c:v>20.104199999999999</c:v>
                </c:pt>
                <c:pt idx="3">
                  <c:v>20.137699999999999</c:v>
                </c:pt>
                <c:pt idx="4">
                  <c:v>20.1538</c:v>
                </c:pt>
                <c:pt idx="5">
                  <c:v>20.200199999999999</c:v>
                </c:pt>
                <c:pt idx="6">
                  <c:v>20.216799999999999</c:v>
                </c:pt>
                <c:pt idx="7">
                  <c:v>20.238099999999999</c:v>
                </c:pt>
                <c:pt idx="8">
                  <c:v>20.2852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04-445F-9B62-EDA86960BA33}"/>
            </c:ext>
          </c:extLst>
        </c:ser>
        <c:ser>
          <c:idx val="7"/>
          <c:order val="7"/>
          <c:tx>
            <c:strRef>
              <c:f>'EE-Y-20'!$B$11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'EE-Y-20'!$C$11:$K$11</c:f>
              <c:numCache>
                <c:formatCode>General</c:formatCode>
                <c:ptCount val="9"/>
                <c:pt idx="0">
                  <c:v>20.0276</c:v>
                </c:pt>
                <c:pt idx="1">
                  <c:v>20.062799999999999</c:v>
                </c:pt>
                <c:pt idx="2">
                  <c:v>20.0564</c:v>
                </c:pt>
                <c:pt idx="3">
                  <c:v>20.0959</c:v>
                </c:pt>
                <c:pt idx="4">
                  <c:v>20.128299999999999</c:v>
                </c:pt>
                <c:pt idx="5">
                  <c:v>20.1768</c:v>
                </c:pt>
                <c:pt idx="6">
                  <c:v>20.199300000000001</c:v>
                </c:pt>
                <c:pt idx="7">
                  <c:v>20.251799999999999</c:v>
                </c:pt>
                <c:pt idx="8">
                  <c:v>20.275700000000001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04-445F-9B62-EDA86960BA33}"/>
            </c:ext>
          </c:extLst>
        </c:ser>
        <c:ser>
          <c:idx val="8"/>
          <c:order val="8"/>
          <c:tx>
            <c:strRef>
              <c:f>'EE-Y-20'!$B$12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'EE-Y-20'!$C$12:$K$12</c:f>
              <c:numCache>
                <c:formatCode>General</c:formatCode>
                <c:ptCount val="9"/>
                <c:pt idx="0">
                  <c:v>19.9192</c:v>
                </c:pt>
                <c:pt idx="1">
                  <c:v>19.956399999999999</c:v>
                </c:pt>
                <c:pt idx="2">
                  <c:v>19.978100000000001</c:v>
                </c:pt>
                <c:pt idx="3">
                  <c:v>20.038900000000002</c:v>
                </c:pt>
                <c:pt idx="4">
                  <c:v>20.093499999999999</c:v>
                </c:pt>
                <c:pt idx="5">
                  <c:v>20.156600000000001</c:v>
                </c:pt>
                <c:pt idx="6">
                  <c:v>20.177499999999998</c:v>
                </c:pt>
                <c:pt idx="7">
                  <c:v>20.229500000000002</c:v>
                </c:pt>
                <c:pt idx="8">
                  <c:v>20.264800000000001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04-445F-9B62-EDA86960BA33}"/>
            </c:ext>
          </c:extLst>
        </c:ser>
        <c:ser>
          <c:idx val="9"/>
          <c:order val="9"/>
          <c:tx>
            <c:strRef>
              <c:f>'EE-Y-20'!$B$13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'EE-Y-20'!$C$13:$K$13</c:f>
              <c:numCache>
                <c:formatCode>General</c:formatCode>
                <c:ptCount val="9"/>
                <c:pt idx="0">
                  <c:v>19.784099999999999</c:v>
                </c:pt>
                <c:pt idx="1">
                  <c:v>19.859100000000002</c:v>
                </c:pt>
                <c:pt idx="2">
                  <c:v>19.895499999999998</c:v>
                </c:pt>
                <c:pt idx="3">
                  <c:v>19.9682</c:v>
                </c:pt>
                <c:pt idx="4">
                  <c:v>20.053000000000001</c:v>
                </c:pt>
                <c:pt idx="5">
                  <c:v>20.1327</c:v>
                </c:pt>
                <c:pt idx="6">
                  <c:v>20.154199999999999</c:v>
                </c:pt>
                <c:pt idx="7">
                  <c:v>20.209199999999999</c:v>
                </c:pt>
                <c:pt idx="8">
                  <c:v>20.2578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04-445F-9B62-EDA86960BA33}"/>
            </c:ext>
          </c:extLst>
        </c:ser>
        <c:ser>
          <c:idx val="10"/>
          <c:order val="10"/>
          <c:tx>
            <c:strRef>
              <c:f>'EE-Y-20'!$B$14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'EE-Y-20'!$C$14:$K$14</c:f>
              <c:numCache>
                <c:formatCode>General</c:formatCode>
                <c:ptCount val="9"/>
                <c:pt idx="0">
                  <c:v>19.518899999999999</c:v>
                </c:pt>
                <c:pt idx="1">
                  <c:v>19.585799999999999</c:v>
                </c:pt>
                <c:pt idx="2">
                  <c:v>19.7225</c:v>
                </c:pt>
                <c:pt idx="3">
                  <c:v>19.8811</c:v>
                </c:pt>
                <c:pt idx="4">
                  <c:v>20.0014</c:v>
                </c:pt>
                <c:pt idx="5">
                  <c:v>20.081900000000001</c:v>
                </c:pt>
                <c:pt idx="6">
                  <c:v>20.128399999999999</c:v>
                </c:pt>
                <c:pt idx="7">
                  <c:v>20.177099999999999</c:v>
                </c:pt>
                <c:pt idx="8">
                  <c:v>20.218299999999999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04-445F-9B62-EDA86960BA33}"/>
            </c:ext>
          </c:extLst>
        </c:ser>
        <c:ser>
          <c:idx val="11"/>
          <c:order val="11"/>
          <c:tx>
            <c:strRef>
              <c:f>'EE-Y-20'!$B$15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'EE-Y-20'!$C$3:$K$3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'EE-Y-20'!$C$15:$K$15</c:f>
              <c:numCache>
                <c:formatCode>General</c:formatCode>
                <c:ptCount val="9"/>
                <c:pt idx="0">
                  <c:v>18.8767</c:v>
                </c:pt>
                <c:pt idx="1">
                  <c:v>18.974599999999999</c:v>
                </c:pt>
                <c:pt idx="2">
                  <c:v>19.529399999999999</c:v>
                </c:pt>
                <c:pt idx="3">
                  <c:v>19.821200000000001</c:v>
                </c:pt>
                <c:pt idx="4">
                  <c:v>19.9602</c:v>
                </c:pt>
                <c:pt idx="5">
                  <c:v>20.077200000000001</c:v>
                </c:pt>
                <c:pt idx="6">
                  <c:v>20.095099999999999</c:v>
                </c:pt>
                <c:pt idx="7">
                  <c:v>20.1464</c:v>
                </c:pt>
                <c:pt idx="8">
                  <c:v>20.2027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04-445F-9B62-EDA86960BA33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20.399999999999999"/>
          <c:min val="19.8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49020579176978"/>
          <c:y val="0.30329416968946299"/>
          <c:w val="0.17513280258734487"/>
          <c:h val="0.392386446076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5584490639255839"/>
          <c:y val="4.1379299109611974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'PT-T-5y'!$B$56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'PT-T-5y'!$C$56:$W$56</c:f>
              <c:numCache>
                <c:formatCode>0.0000</c:formatCode>
                <c:ptCount val="21"/>
                <c:pt idx="0">
                  <c:v>0.12605162173458684</c:v>
                </c:pt>
                <c:pt idx="1">
                  <c:v>0.12555328840125371</c:v>
                </c:pt>
                <c:pt idx="2">
                  <c:v>0.12227028840125402</c:v>
                </c:pt>
                <c:pt idx="3">
                  <c:v>0.11799895506792051</c:v>
                </c:pt>
                <c:pt idx="4">
                  <c:v>0.11270595506792051</c:v>
                </c:pt>
                <c:pt idx="5">
                  <c:v>0.10516928840125377</c:v>
                </c:pt>
                <c:pt idx="6">
                  <c:v>9.5670955067920602E-2</c:v>
                </c:pt>
                <c:pt idx="7">
                  <c:v>9.1958955067920733E-2</c:v>
                </c:pt>
                <c:pt idx="8">
                  <c:v>9.3830288401253917E-2</c:v>
                </c:pt>
                <c:pt idx="9">
                  <c:v>9.7242955067920647E-2</c:v>
                </c:pt>
                <c:pt idx="10">
                  <c:v>9.8809288401254136E-2</c:v>
                </c:pt>
                <c:pt idx="11">
                  <c:v>9.6875955067921168E-2</c:v>
                </c:pt>
                <c:pt idx="12">
                  <c:v>9.512828840125416E-2</c:v>
                </c:pt>
                <c:pt idx="13">
                  <c:v>9.2283288401254104E-2</c:v>
                </c:pt>
                <c:pt idx="14">
                  <c:v>9.7469288401253643E-2</c:v>
                </c:pt>
                <c:pt idx="15">
                  <c:v>0.10255795506792047</c:v>
                </c:pt>
                <c:pt idx="16">
                  <c:v>0.10812828840125377</c:v>
                </c:pt>
                <c:pt idx="17">
                  <c:v>0.10989562173458751</c:v>
                </c:pt>
                <c:pt idx="18">
                  <c:v>0.11152595506792078</c:v>
                </c:pt>
                <c:pt idx="19">
                  <c:v>0.11818762173458719</c:v>
                </c:pt>
                <c:pt idx="20">
                  <c:v>0.12605162173458684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B-4806-8AB8-FF72D9BC7879}"/>
            </c:ext>
          </c:extLst>
        </c:ser>
        <c:ser>
          <c:idx val="1"/>
          <c:order val="1"/>
          <c:tx>
            <c:strRef>
              <c:f>'PT-T-5y'!$B$57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'PT-T-5y'!$C$57:$W$57</c:f>
              <c:numCache>
                <c:formatCode>0.0000</c:formatCode>
                <c:ptCount val="21"/>
                <c:pt idx="0">
                  <c:v>0.13291395506792014</c:v>
                </c:pt>
                <c:pt idx="1">
                  <c:v>0.12694506617903153</c:v>
                </c:pt>
                <c:pt idx="2">
                  <c:v>0.12087228840125401</c:v>
                </c:pt>
                <c:pt idx="3">
                  <c:v>0.11444295506792063</c:v>
                </c:pt>
                <c:pt idx="4">
                  <c:v>0.10704284395680957</c:v>
                </c:pt>
                <c:pt idx="5">
                  <c:v>9.9365843956809627E-2</c:v>
                </c:pt>
                <c:pt idx="6">
                  <c:v>9.1321732845698458E-2</c:v>
                </c:pt>
                <c:pt idx="7">
                  <c:v>8.8851177290142969E-2</c:v>
                </c:pt>
                <c:pt idx="8">
                  <c:v>8.7213177290142774E-2</c:v>
                </c:pt>
                <c:pt idx="9">
                  <c:v>8.8136732845698437E-2</c:v>
                </c:pt>
                <c:pt idx="10">
                  <c:v>8.6336732845698386E-2</c:v>
                </c:pt>
                <c:pt idx="11">
                  <c:v>8.5005288401254153E-2</c:v>
                </c:pt>
                <c:pt idx="12">
                  <c:v>8.4263066179031815E-2</c:v>
                </c:pt>
                <c:pt idx="13">
                  <c:v>8.4887510623476298E-2</c:v>
                </c:pt>
                <c:pt idx="14">
                  <c:v>8.8386510623476092E-2</c:v>
                </c:pt>
                <c:pt idx="15">
                  <c:v>9.2973399512365065E-2</c:v>
                </c:pt>
                <c:pt idx="16">
                  <c:v>9.9831177290142764E-2</c:v>
                </c:pt>
                <c:pt idx="17">
                  <c:v>0.10686006617903171</c:v>
                </c:pt>
                <c:pt idx="18">
                  <c:v>0.11144573284569839</c:v>
                </c:pt>
                <c:pt idx="19">
                  <c:v>0.11643562173458714</c:v>
                </c:pt>
                <c:pt idx="20">
                  <c:v>0.12229562173458675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B-4806-8AB8-FF72D9BC7879}"/>
            </c:ext>
          </c:extLst>
        </c:ser>
        <c:ser>
          <c:idx val="2"/>
          <c:order val="2"/>
          <c:tx>
            <c:strRef>
              <c:f>'PT-T-5y'!$B$58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'PT-T-5y'!$C$58:$W$58</c:f>
              <c:numCache>
                <c:formatCode>0.0000</c:formatCode>
                <c:ptCount val="21"/>
                <c:pt idx="0">
                  <c:v>0.14068362173458659</c:v>
                </c:pt>
                <c:pt idx="1">
                  <c:v>0.12528495506792028</c:v>
                </c:pt>
                <c:pt idx="2">
                  <c:v>0.11916462173458726</c:v>
                </c:pt>
                <c:pt idx="3">
                  <c:v>0.11078128840125404</c:v>
                </c:pt>
                <c:pt idx="4">
                  <c:v>0.10250628840125417</c:v>
                </c:pt>
                <c:pt idx="5">
                  <c:v>9.3861732845698612E-2</c:v>
                </c:pt>
                <c:pt idx="6">
                  <c:v>8.5992955067920623E-2</c:v>
                </c:pt>
                <c:pt idx="7">
                  <c:v>8.2740955067920618E-2</c:v>
                </c:pt>
                <c:pt idx="8">
                  <c:v>7.9144510623476078E-2</c:v>
                </c:pt>
                <c:pt idx="9">
                  <c:v>7.8124510623476195E-2</c:v>
                </c:pt>
                <c:pt idx="10">
                  <c:v>7.5632066179031635E-2</c:v>
                </c:pt>
                <c:pt idx="11">
                  <c:v>7.5568399512365048E-2</c:v>
                </c:pt>
                <c:pt idx="12">
                  <c:v>7.5235399512365075E-2</c:v>
                </c:pt>
                <c:pt idx="13">
                  <c:v>7.7489066179031854E-2</c:v>
                </c:pt>
                <c:pt idx="14">
                  <c:v>7.9491843956809499E-2</c:v>
                </c:pt>
                <c:pt idx="15">
                  <c:v>8.4539732845698365E-2</c:v>
                </c:pt>
                <c:pt idx="16">
                  <c:v>9.2857177290142784E-2</c:v>
                </c:pt>
                <c:pt idx="17">
                  <c:v>0.10397462173458719</c:v>
                </c:pt>
                <c:pt idx="18">
                  <c:v>0.11036839951236506</c:v>
                </c:pt>
                <c:pt idx="19">
                  <c:v>0.11445717729014276</c:v>
                </c:pt>
                <c:pt idx="20">
                  <c:v>0.11874895506792023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B-4806-8AB8-FF72D9BC7879}"/>
            </c:ext>
          </c:extLst>
        </c:ser>
        <c:ser>
          <c:idx val="3"/>
          <c:order val="3"/>
          <c:tx>
            <c:strRef>
              <c:f>'PT-T-5y'!$B$59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'PT-T-5y'!$C$59:$W$59</c:f>
              <c:numCache>
                <c:formatCode>0.0000</c:formatCode>
                <c:ptCount val="21"/>
                <c:pt idx="0">
                  <c:v>0.12035562173458647</c:v>
                </c:pt>
                <c:pt idx="1">
                  <c:v>0.12495328840125373</c:v>
                </c:pt>
                <c:pt idx="2">
                  <c:v>0.11685939951236494</c:v>
                </c:pt>
                <c:pt idx="3">
                  <c:v>0.10689473284569839</c:v>
                </c:pt>
                <c:pt idx="4">
                  <c:v>9.7269732845698426E-2</c:v>
                </c:pt>
                <c:pt idx="5">
                  <c:v>8.6648732845698476E-2</c:v>
                </c:pt>
                <c:pt idx="6">
                  <c:v>7.8649732845698317E-2</c:v>
                </c:pt>
                <c:pt idx="7">
                  <c:v>7.338317729014282E-2</c:v>
                </c:pt>
                <c:pt idx="8">
                  <c:v>6.9732510623476171E-2</c:v>
                </c:pt>
                <c:pt idx="9">
                  <c:v>6.6030066179031816E-2</c:v>
                </c:pt>
                <c:pt idx="10">
                  <c:v>6.3647399512365171E-2</c:v>
                </c:pt>
                <c:pt idx="11">
                  <c:v>6.2324066179031905E-2</c:v>
                </c:pt>
                <c:pt idx="12">
                  <c:v>6.2568399512365147E-2</c:v>
                </c:pt>
                <c:pt idx="13">
                  <c:v>6.4528399512365164E-2</c:v>
                </c:pt>
                <c:pt idx="14">
                  <c:v>6.9547843956809546E-2</c:v>
                </c:pt>
                <c:pt idx="15">
                  <c:v>7.6973621734587397E-2</c:v>
                </c:pt>
                <c:pt idx="16">
                  <c:v>8.7886955067920783E-2</c:v>
                </c:pt>
                <c:pt idx="17">
                  <c:v>9.9366288401254027E-2</c:v>
                </c:pt>
                <c:pt idx="18">
                  <c:v>0.10720184395680971</c:v>
                </c:pt>
                <c:pt idx="19">
                  <c:v>0.11131517729014294</c:v>
                </c:pt>
                <c:pt idx="20">
                  <c:v>0.11471562173458712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B-4806-8AB8-FF72D9BC7879}"/>
            </c:ext>
          </c:extLst>
        </c:ser>
        <c:ser>
          <c:idx val="4"/>
          <c:order val="4"/>
          <c:tx>
            <c:strRef>
              <c:f>'PT-T-5y'!$B$60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'PT-T-5y'!$C$60:$W$60</c:f>
              <c:numCache>
                <c:formatCode>0.0000</c:formatCode>
                <c:ptCount val="21"/>
                <c:pt idx="0">
                  <c:v>0.13640262173458773</c:v>
                </c:pt>
                <c:pt idx="1">
                  <c:v>0.12225406617903151</c:v>
                </c:pt>
                <c:pt idx="2">
                  <c:v>0.11354039951236494</c:v>
                </c:pt>
                <c:pt idx="3">
                  <c:v>0.10093284395680947</c:v>
                </c:pt>
                <c:pt idx="4">
                  <c:v>8.9984955067920744E-2</c:v>
                </c:pt>
                <c:pt idx="5">
                  <c:v>7.6929177290142967E-2</c:v>
                </c:pt>
                <c:pt idx="6">
                  <c:v>6.8495843956809549E-2</c:v>
                </c:pt>
                <c:pt idx="7">
                  <c:v>6.1913399512364978E-2</c:v>
                </c:pt>
                <c:pt idx="8">
                  <c:v>5.7990732845698306E-2</c:v>
                </c:pt>
                <c:pt idx="9">
                  <c:v>5.1498066179031729E-2</c:v>
                </c:pt>
                <c:pt idx="10">
                  <c:v>4.8246621734587353E-2</c:v>
                </c:pt>
                <c:pt idx="11">
                  <c:v>4.7363066179031854E-2</c:v>
                </c:pt>
                <c:pt idx="12">
                  <c:v>4.9441399512365161E-2</c:v>
                </c:pt>
                <c:pt idx="13">
                  <c:v>5.2597510623476298E-2</c:v>
                </c:pt>
                <c:pt idx="14">
                  <c:v>5.8495955067920685E-2</c:v>
                </c:pt>
                <c:pt idx="15">
                  <c:v>6.7395955067920676E-2</c:v>
                </c:pt>
                <c:pt idx="16">
                  <c:v>7.960762173458738E-2</c:v>
                </c:pt>
                <c:pt idx="17">
                  <c:v>9.2038510623476261E-2</c:v>
                </c:pt>
                <c:pt idx="18">
                  <c:v>0.10099262173458741</c:v>
                </c:pt>
                <c:pt idx="19">
                  <c:v>0.10598628840125418</c:v>
                </c:pt>
                <c:pt idx="20">
                  <c:v>0.10849195506792093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0B-4806-8AB8-FF72D9BC7879}"/>
            </c:ext>
          </c:extLst>
        </c:ser>
        <c:ser>
          <c:idx val="5"/>
          <c:order val="5"/>
          <c:tx>
            <c:strRef>
              <c:f>'PT-T-5y'!$B$61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'PT-T-5y'!$C$61:$W$61</c:f>
              <c:numCache>
                <c:formatCode>0.0000</c:formatCode>
                <c:ptCount val="21"/>
                <c:pt idx="0">
                  <c:v>0.12962562173458725</c:v>
                </c:pt>
                <c:pt idx="1">
                  <c:v>0.12118017729014291</c:v>
                </c:pt>
                <c:pt idx="2">
                  <c:v>0.11009773284569836</c:v>
                </c:pt>
                <c:pt idx="3">
                  <c:v>9.5552177290142898E-2</c:v>
                </c:pt>
                <c:pt idx="4">
                  <c:v>8.1431732845698448E-2</c:v>
                </c:pt>
                <c:pt idx="5">
                  <c:v>6.5781399512365224E-2</c:v>
                </c:pt>
                <c:pt idx="6">
                  <c:v>5.4692399512365299E-2</c:v>
                </c:pt>
                <c:pt idx="7">
                  <c:v>4.5968399512365248E-2</c:v>
                </c:pt>
                <c:pt idx="8">
                  <c:v>3.9108399512365111E-2</c:v>
                </c:pt>
                <c:pt idx="9">
                  <c:v>2.9899177290142909E-2</c:v>
                </c:pt>
                <c:pt idx="10">
                  <c:v>2.4958621734587478E-2</c:v>
                </c:pt>
                <c:pt idx="11">
                  <c:v>2.4312177290143074E-2</c:v>
                </c:pt>
                <c:pt idx="12">
                  <c:v>2.9296399512365155E-2</c:v>
                </c:pt>
                <c:pt idx="13">
                  <c:v>3.4546177290142803E-2</c:v>
                </c:pt>
                <c:pt idx="14">
                  <c:v>4.4493399512365035E-2</c:v>
                </c:pt>
                <c:pt idx="15">
                  <c:v>5.5881288401253983E-2</c:v>
                </c:pt>
                <c:pt idx="16">
                  <c:v>6.9773621734587399E-2</c:v>
                </c:pt>
                <c:pt idx="17">
                  <c:v>8.322217729014289E-2</c:v>
                </c:pt>
                <c:pt idx="18">
                  <c:v>9.4484399512365078E-2</c:v>
                </c:pt>
                <c:pt idx="19">
                  <c:v>0.10335362173458733</c:v>
                </c:pt>
                <c:pt idx="20">
                  <c:v>0.10858128840125403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0B-4806-8AB8-FF72D9BC7879}"/>
            </c:ext>
          </c:extLst>
        </c:ser>
        <c:ser>
          <c:idx val="6"/>
          <c:order val="6"/>
          <c:tx>
            <c:strRef>
              <c:f>'PT-T-5y'!$B$62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'PT-T-5y'!$C$62:$W$62</c:f>
              <c:numCache>
                <c:formatCode>0.0000</c:formatCode>
                <c:ptCount val="21"/>
                <c:pt idx="0">
                  <c:v>0.12166862173458792</c:v>
                </c:pt>
                <c:pt idx="1">
                  <c:v>0.12016106617903165</c:v>
                </c:pt>
                <c:pt idx="2">
                  <c:v>0.10553728840125388</c:v>
                </c:pt>
                <c:pt idx="3">
                  <c:v>8.848628840125411E-2</c:v>
                </c:pt>
                <c:pt idx="4">
                  <c:v>7.1291843956809667E-2</c:v>
                </c:pt>
                <c:pt idx="5">
                  <c:v>5.4050066179031991E-2</c:v>
                </c:pt>
                <c:pt idx="6">
                  <c:v>3.5403621734587887E-2</c:v>
                </c:pt>
                <c:pt idx="7">
                  <c:v>2.6261621734588125E-2</c:v>
                </c:pt>
                <c:pt idx="8">
                  <c:v>1.5714621734587375E-2</c:v>
                </c:pt>
                <c:pt idx="9">
                  <c:v>-3.0443782654128171E-3</c:v>
                </c:pt>
                <c:pt idx="10">
                  <c:v>-5.4413782654121334E-3</c:v>
                </c:pt>
                <c:pt idx="11">
                  <c:v>-1.0203782654123472E-3</c:v>
                </c:pt>
                <c:pt idx="12">
                  <c:v>4.699621734586934E-3</c:v>
                </c:pt>
                <c:pt idx="13">
                  <c:v>1.9151621734587287E-2</c:v>
                </c:pt>
                <c:pt idx="14">
                  <c:v>2.3950621734586619E-2</c:v>
                </c:pt>
                <c:pt idx="15">
                  <c:v>4.3230621734586805E-2</c:v>
                </c:pt>
                <c:pt idx="16">
                  <c:v>5.9049955067920462E-2</c:v>
                </c:pt>
                <c:pt idx="17">
                  <c:v>7.6422288401253882E-2</c:v>
                </c:pt>
                <c:pt idx="18">
                  <c:v>9.085762173458721E-2</c:v>
                </c:pt>
                <c:pt idx="19">
                  <c:v>0.10347728840125391</c:v>
                </c:pt>
                <c:pt idx="20">
                  <c:v>0.11336862173458713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0B-4806-8AB8-FF72D9BC7879}"/>
            </c:ext>
          </c:extLst>
        </c:ser>
        <c:ser>
          <c:idx val="7"/>
          <c:order val="7"/>
          <c:tx>
            <c:strRef>
              <c:f>'PT-T-5y'!$B$63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'PT-T-5y'!$C$63:$W$63</c:f>
              <c:numCache>
                <c:formatCode>0.0000</c:formatCode>
                <c:ptCount val="21"/>
                <c:pt idx="0">
                  <c:v>0.14137262173458698</c:v>
                </c:pt>
                <c:pt idx="1">
                  <c:v>0.12169862173458679</c:v>
                </c:pt>
                <c:pt idx="2">
                  <c:v>0.1016125106234762</c:v>
                </c:pt>
                <c:pt idx="3">
                  <c:v>8.4070066179031872E-2</c:v>
                </c:pt>
                <c:pt idx="4">
                  <c:v>6.7453621734587799E-2</c:v>
                </c:pt>
                <c:pt idx="5">
                  <c:v>4.0209621734587309E-2</c:v>
                </c:pt>
                <c:pt idx="6">
                  <c:v>2.4667621734587364E-2</c:v>
                </c:pt>
                <c:pt idx="7">
                  <c:v>1.1180621734586893E-2</c:v>
                </c:pt>
                <c:pt idx="8">
                  <c:v>-2.4322378265412503E-2</c:v>
                </c:pt>
                <c:pt idx="9">
                  <c:v>-3.8752378265412446E-2</c:v>
                </c:pt>
                <c:pt idx="10">
                  <c:v>-4.6964378265412776E-2</c:v>
                </c:pt>
                <c:pt idx="11">
                  <c:v>-3.928137826541267E-2</c:v>
                </c:pt>
                <c:pt idx="12">
                  <c:v>-2.8225378265412715E-2</c:v>
                </c:pt>
                <c:pt idx="13">
                  <c:v>-1.5091378265412736E-2</c:v>
                </c:pt>
                <c:pt idx="14">
                  <c:v>3.3106217345872935E-3</c:v>
                </c:pt>
                <c:pt idx="15">
                  <c:v>2.5609621734586696E-2</c:v>
                </c:pt>
                <c:pt idx="16">
                  <c:v>5.0930621734587511E-2</c:v>
                </c:pt>
                <c:pt idx="17">
                  <c:v>7.3184621734586841E-2</c:v>
                </c:pt>
                <c:pt idx="18">
                  <c:v>9.4029621734587288E-2</c:v>
                </c:pt>
                <c:pt idx="19">
                  <c:v>0.10390439951236491</c:v>
                </c:pt>
                <c:pt idx="20">
                  <c:v>0.11959562173458682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0B-4806-8AB8-FF72D9BC7879}"/>
            </c:ext>
          </c:extLst>
        </c:ser>
        <c:ser>
          <c:idx val="8"/>
          <c:order val="8"/>
          <c:tx>
            <c:strRef>
              <c:f>'PT-T-5y'!$B$64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'PT-T-5y'!$C$64:$W$64</c:f>
              <c:numCache>
                <c:formatCode>0.0000</c:formatCode>
                <c:ptCount val="21"/>
                <c:pt idx="0">
                  <c:v>0.11767462173458743</c:v>
                </c:pt>
                <c:pt idx="1">
                  <c:v>0.11814762173458782</c:v>
                </c:pt>
                <c:pt idx="2">
                  <c:v>0.102139288401254</c:v>
                </c:pt>
                <c:pt idx="3">
                  <c:v>8.1895955067920634E-2</c:v>
                </c:pt>
                <c:pt idx="4">
                  <c:v>6.235262173458711E-2</c:v>
                </c:pt>
                <c:pt idx="5">
                  <c:v>3.0425621734586628E-2</c:v>
                </c:pt>
                <c:pt idx="6">
                  <c:v>6.6056217345868973E-3</c:v>
                </c:pt>
                <c:pt idx="7">
                  <c:v>-2.6890378265412629E-2</c:v>
                </c:pt>
                <c:pt idx="8">
                  <c:v>-6.3934378265413372E-2</c:v>
                </c:pt>
                <c:pt idx="9">
                  <c:v>-8.5398378265412411E-2</c:v>
                </c:pt>
                <c:pt idx="10">
                  <c:v>-9.4427378265412365E-2</c:v>
                </c:pt>
                <c:pt idx="11">
                  <c:v>-8.9823378265412757E-2</c:v>
                </c:pt>
                <c:pt idx="12">
                  <c:v>-8.0926378265412602E-2</c:v>
                </c:pt>
                <c:pt idx="13">
                  <c:v>-5.9132378265412733E-2</c:v>
                </c:pt>
                <c:pt idx="14">
                  <c:v>-2.845337826541261E-2</c:v>
                </c:pt>
                <c:pt idx="15">
                  <c:v>1.1321621734587062E-2</c:v>
                </c:pt>
                <c:pt idx="16">
                  <c:v>3.5685621734587336E-2</c:v>
                </c:pt>
                <c:pt idx="17">
                  <c:v>6.220062173458718E-2</c:v>
                </c:pt>
                <c:pt idx="18">
                  <c:v>8.4091621734587285E-2</c:v>
                </c:pt>
                <c:pt idx="19">
                  <c:v>0.1134136217345878</c:v>
                </c:pt>
                <c:pt idx="20">
                  <c:v>0.10303762173458697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0B-4806-8AB8-FF72D9BC7879}"/>
            </c:ext>
          </c:extLst>
        </c:ser>
        <c:ser>
          <c:idx val="9"/>
          <c:order val="9"/>
          <c:tx>
            <c:strRef>
              <c:f>'PT-T-5y'!$B$65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'PT-T-5y'!$C$65:$W$65</c:f>
              <c:numCache>
                <c:formatCode>0.0000</c:formatCode>
                <c:ptCount val="21"/>
                <c:pt idx="0">
                  <c:v>0.14797662173458725</c:v>
                </c:pt>
                <c:pt idx="1">
                  <c:v>0.12859162173458749</c:v>
                </c:pt>
                <c:pt idx="2">
                  <c:v>0.10344228840125405</c:v>
                </c:pt>
                <c:pt idx="3">
                  <c:v>8.9320621734587213E-2</c:v>
                </c:pt>
                <c:pt idx="4">
                  <c:v>5.6441621734586889E-2</c:v>
                </c:pt>
                <c:pt idx="5">
                  <c:v>1.332062173458759E-2</c:v>
                </c:pt>
                <c:pt idx="6">
                  <c:v>-2.1296378265412308E-2</c:v>
                </c:pt>
                <c:pt idx="7">
                  <c:v>-6.8931378265412846E-2</c:v>
                </c:pt>
                <c:pt idx="8">
                  <c:v>-0.1248473782654127</c:v>
                </c:pt>
                <c:pt idx="9">
                  <c:v>-0.1505973782654122</c:v>
                </c:pt>
                <c:pt idx="10">
                  <c:v>-0.18084537826541247</c:v>
                </c:pt>
                <c:pt idx="11">
                  <c:v>-0.17175037826541217</c:v>
                </c:pt>
                <c:pt idx="12">
                  <c:v>-0.15605337826541277</c:v>
                </c:pt>
                <c:pt idx="13">
                  <c:v>-0.11802337826541276</c:v>
                </c:pt>
                <c:pt idx="14">
                  <c:v>-7.2445378265411975E-2</c:v>
                </c:pt>
                <c:pt idx="15">
                  <c:v>-2.9518378265413148E-2</c:v>
                </c:pt>
                <c:pt idx="16">
                  <c:v>2.8918621734587369E-2</c:v>
                </c:pt>
                <c:pt idx="17">
                  <c:v>5.9292621734587492E-2</c:v>
                </c:pt>
                <c:pt idx="18">
                  <c:v>9.3941621734587422E-2</c:v>
                </c:pt>
                <c:pt idx="19">
                  <c:v>0.12284162173458757</c:v>
                </c:pt>
                <c:pt idx="20">
                  <c:v>0.10519662173458766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0B-4806-8AB8-FF72D9BC7879}"/>
            </c:ext>
          </c:extLst>
        </c:ser>
        <c:ser>
          <c:idx val="10"/>
          <c:order val="10"/>
          <c:tx>
            <c:strRef>
              <c:f>'PT-T-5y'!$B$66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'PT-T-5y'!$C$66:$W$66</c:f>
              <c:numCache>
                <c:formatCode>0.0000</c:formatCode>
                <c:ptCount val="21"/>
                <c:pt idx="0">
                  <c:v>0.15353362173458773</c:v>
                </c:pt>
                <c:pt idx="1">
                  <c:v>0.12242962173458771</c:v>
                </c:pt>
                <c:pt idx="2">
                  <c:v>0.10643762173458704</c:v>
                </c:pt>
                <c:pt idx="3">
                  <c:v>8.5416621734586862E-2</c:v>
                </c:pt>
                <c:pt idx="4">
                  <c:v>5.7884621734586972E-2</c:v>
                </c:pt>
                <c:pt idx="5">
                  <c:v>1.0988621734586701E-2</c:v>
                </c:pt>
                <c:pt idx="6">
                  <c:v>-5.2290378265412052E-2</c:v>
                </c:pt>
                <c:pt idx="7">
                  <c:v>-0.12777737826541191</c:v>
                </c:pt>
                <c:pt idx="8">
                  <c:v>-0.20473337826541282</c:v>
                </c:pt>
                <c:pt idx="9">
                  <c:v>-0.26326237826541199</c:v>
                </c:pt>
                <c:pt idx="10">
                  <c:v>-0.29413037826541277</c:v>
                </c:pt>
                <c:pt idx="11">
                  <c:v>-0.28781537826541292</c:v>
                </c:pt>
                <c:pt idx="12">
                  <c:v>-0.26086337826541239</c:v>
                </c:pt>
                <c:pt idx="13">
                  <c:v>-0.19485337826541294</c:v>
                </c:pt>
                <c:pt idx="14">
                  <c:v>-0.11620337826541238</c:v>
                </c:pt>
                <c:pt idx="15">
                  <c:v>-5.0230378265411879E-2</c:v>
                </c:pt>
                <c:pt idx="16">
                  <c:v>2.7095621734586572E-2</c:v>
                </c:pt>
                <c:pt idx="17">
                  <c:v>6.8641621734586877E-2</c:v>
                </c:pt>
                <c:pt idx="18">
                  <c:v>9.392362173458757E-2</c:v>
                </c:pt>
                <c:pt idx="19">
                  <c:v>0.12419862173458718</c:v>
                </c:pt>
                <c:pt idx="20">
                  <c:v>9.3059621734586706E-2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0B-4806-8AB8-FF72D9BC7879}"/>
            </c:ext>
          </c:extLst>
        </c:ser>
        <c:ser>
          <c:idx val="11"/>
          <c:order val="11"/>
          <c:tx>
            <c:strRef>
              <c:f>'PT-T-5y'!$B$67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'PT-T-5y'!$C$67:$W$67</c:f>
              <c:numCache>
                <c:formatCode>0.0000</c:formatCode>
                <c:ptCount val="21"/>
                <c:pt idx="0">
                  <c:v>0.21796762173458717</c:v>
                </c:pt>
                <c:pt idx="1">
                  <c:v>0.14115962173458652</c:v>
                </c:pt>
                <c:pt idx="2">
                  <c:v>0.12026562173458721</c:v>
                </c:pt>
                <c:pt idx="3">
                  <c:v>9.6958621734587247E-2</c:v>
                </c:pt>
                <c:pt idx="4">
                  <c:v>7.3733621734587196E-2</c:v>
                </c:pt>
                <c:pt idx="5">
                  <c:v>7.4296217345874993E-3</c:v>
                </c:pt>
                <c:pt idx="6">
                  <c:v>-8.6020378265412312E-2</c:v>
                </c:pt>
                <c:pt idx="7">
                  <c:v>-0.20976737826541303</c:v>
                </c:pt>
                <c:pt idx="8">
                  <c:v>-0.32534937826541288</c:v>
                </c:pt>
                <c:pt idx="9">
                  <c:v>-0.41667937826541301</c:v>
                </c:pt>
                <c:pt idx="10">
                  <c:v>-0.48641737826541309</c:v>
                </c:pt>
                <c:pt idx="11">
                  <c:v>-0.47125637826541222</c:v>
                </c:pt>
                <c:pt idx="12">
                  <c:v>-0.41072237826541258</c:v>
                </c:pt>
                <c:pt idx="13">
                  <c:v>-0.31751137826541331</c:v>
                </c:pt>
                <c:pt idx="14">
                  <c:v>-0.20178337826541259</c:v>
                </c:pt>
                <c:pt idx="15">
                  <c:v>-7.6434378265412661E-2</c:v>
                </c:pt>
                <c:pt idx="16">
                  <c:v>1.9690621734587133E-2</c:v>
                </c:pt>
                <c:pt idx="17">
                  <c:v>8.0705621734586508E-2</c:v>
                </c:pt>
                <c:pt idx="18">
                  <c:v>0.10021962173458743</c:v>
                </c:pt>
                <c:pt idx="19">
                  <c:v>0.13707162173458709</c:v>
                </c:pt>
                <c:pt idx="20">
                  <c:v>0.12210462173458758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0B-4806-8AB8-FF72D9BC7879}"/>
            </c:ext>
          </c:extLst>
        </c:ser>
        <c:ser>
          <c:idx val="12"/>
          <c:order val="12"/>
          <c:tx>
            <c:strRef>
              <c:f>'PT-T-5y'!$B$68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'PT-T-5y'!$C$55:$W$55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'PT-T-5y'!$C$68:$W$68</c:f>
              <c:numCache>
                <c:formatCode>0.0000</c:formatCode>
                <c:ptCount val="21"/>
                <c:pt idx="0">
                  <c:v>0.22762862173458753</c:v>
                </c:pt>
                <c:pt idx="1">
                  <c:v>0.14169862173458725</c:v>
                </c:pt>
                <c:pt idx="2">
                  <c:v>0.1369446217345871</c:v>
                </c:pt>
                <c:pt idx="3">
                  <c:v>0.13211662173458727</c:v>
                </c:pt>
                <c:pt idx="4">
                  <c:v>0.11792762173458726</c:v>
                </c:pt>
                <c:pt idx="5">
                  <c:v>4.9835621734587221E-2</c:v>
                </c:pt>
                <c:pt idx="6">
                  <c:v>-0.1142153782654125</c:v>
                </c:pt>
                <c:pt idx="7">
                  <c:v>-0.35393937826541233</c:v>
                </c:pt>
                <c:pt idx="8">
                  <c:v>-0.49750937826541275</c:v>
                </c:pt>
                <c:pt idx="9">
                  <c:v>-0.63986837826541354</c:v>
                </c:pt>
                <c:pt idx="10">
                  <c:v>-0.88611137826541331</c:v>
                </c:pt>
                <c:pt idx="11">
                  <c:v>-0.83888237826541268</c:v>
                </c:pt>
                <c:pt idx="12">
                  <c:v>-0.61168337826541297</c:v>
                </c:pt>
                <c:pt idx="13">
                  <c:v>-0.46474237826541298</c:v>
                </c:pt>
                <c:pt idx="14">
                  <c:v>-0.33050237826541284</c:v>
                </c:pt>
                <c:pt idx="15">
                  <c:v>-8.0128378265412969E-2</c:v>
                </c:pt>
                <c:pt idx="16">
                  <c:v>7.4142621734586633E-2</c:v>
                </c:pt>
                <c:pt idx="17">
                  <c:v>0.11717562173458784</c:v>
                </c:pt>
                <c:pt idx="18">
                  <c:v>0.12977762173458718</c:v>
                </c:pt>
                <c:pt idx="19">
                  <c:v>0.1459916217345878</c:v>
                </c:pt>
                <c:pt idx="20">
                  <c:v>0.11281162173458714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0B-4806-8AB8-FF72D9BC7879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5693653331380576"/>
              <c:y val="0.900792026547342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14000000000000001"/>
          <c:min val="-8.0000000000000016E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26911992227364"/>
          <c:y val="0.14943913944090703"/>
          <c:w val="0.12339347162461853"/>
          <c:h val="0.785565629767681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502080650732294"/>
          <c:y val="0.12561246334900208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'PT-T-5y'!$B$4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'PT-T-5y'!$C$4:$W$4</c:f>
              <c:numCache>
                <c:formatCode>0.0000</c:formatCode>
                <c:ptCount val="21"/>
                <c:pt idx="1">
                  <c:v>5.0702829999999999</c:v>
                </c:pt>
                <c:pt idx="2">
                  <c:v>5.0576359999999996</c:v>
                </c:pt>
                <c:pt idx="3">
                  <c:v>5.0466360000000003</c:v>
                </c:pt>
                <c:pt idx="4">
                  <c:v>5.0399459999999996</c:v>
                </c:pt>
                <c:pt idx="5">
                  <c:v>5.0275889999999999</c:v>
                </c:pt>
                <c:pt idx="6">
                  <c:v>5.023326</c:v>
                </c:pt>
                <c:pt idx="7">
                  <c:v>5.0147640000000004</c:v>
                </c:pt>
                <c:pt idx="8">
                  <c:v>5.0115740000000004</c:v>
                </c:pt>
                <c:pt idx="9">
                  <c:v>5.0082779999999998</c:v>
                </c:pt>
                <c:pt idx="10">
                  <c:v>5.0072049999999999</c:v>
                </c:pt>
                <c:pt idx="11">
                  <c:v>5.0071060000000003</c:v>
                </c:pt>
                <c:pt idx="12">
                  <c:v>5.0028370000000004</c:v>
                </c:pt>
                <c:pt idx="13">
                  <c:v>5.0151199999999996</c:v>
                </c:pt>
                <c:pt idx="14">
                  <c:v>5.0139880000000003</c:v>
                </c:pt>
                <c:pt idx="15">
                  <c:v>5.0289419999999998</c:v>
                </c:pt>
                <c:pt idx="16">
                  <c:v>5.0409649999999999</c:v>
                </c:pt>
                <c:pt idx="17">
                  <c:v>5.0410430000000002</c:v>
                </c:pt>
                <c:pt idx="18">
                  <c:v>5.0624900000000004</c:v>
                </c:pt>
                <c:pt idx="19">
                  <c:v>5.0669389999999996</c:v>
                </c:pt>
                <c:pt idx="20">
                  <c:v>5.0756399999999999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3-4B95-86A5-450AC4CE0EA9}"/>
            </c:ext>
          </c:extLst>
        </c:ser>
        <c:ser>
          <c:idx val="1"/>
          <c:order val="1"/>
          <c:tx>
            <c:strRef>
              <c:f>'PT-T-5y'!$B$5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'PT-T-5y'!$C$5:$W$5</c:f>
              <c:numCache>
                <c:formatCode>0.0000</c:formatCode>
                <c:ptCount val="21"/>
                <c:pt idx="0">
                  <c:v>5.0792289999999998</c:v>
                </c:pt>
                <c:pt idx="1">
                  <c:v>5.0669050000000002</c:v>
                </c:pt>
                <c:pt idx="2">
                  <c:v>5.0527179999999996</c:v>
                </c:pt>
                <c:pt idx="3">
                  <c:v>5.0446730000000004</c:v>
                </c:pt>
                <c:pt idx="4">
                  <c:v>5.0351840000000001</c:v>
                </c:pt>
                <c:pt idx="5">
                  <c:v>5.0216690000000002</c:v>
                </c:pt>
                <c:pt idx="6">
                  <c:v>5.0185310000000003</c:v>
                </c:pt>
                <c:pt idx="7">
                  <c:v>5.0142239999999996</c:v>
                </c:pt>
                <c:pt idx="8">
                  <c:v>5.0098219999999998</c:v>
                </c:pt>
                <c:pt idx="9">
                  <c:v>5.0045859999999998</c:v>
                </c:pt>
                <c:pt idx="10">
                  <c:v>5.0025930000000001</c:v>
                </c:pt>
                <c:pt idx="11">
                  <c:v>5.0016429999999996</c:v>
                </c:pt>
                <c:pt idx="12">
                  <c:v>5.0040789999999999</c:v>
                </c:pt>
                <c:pt idx="13">
                  <c:v>5.0117580000000004</c:v>
                </c:pt>
                <c:pt idx="14">
                  <c:v>5.0184249999999997</c:v>
                </c:pt>
                <c:pt idx="15">
                  <c:v>5.0214629999999998</c:v>
                </c:pt>
                <c:pt idx="16">
                  <c:v>5.0323190000000002</c:v>
                </c:pt>
                <c:pt idx="17">
                  <c:v>5.0414009999999996</c:v>
                </c:pt>
                <c:pt idx="18">
                  <c:v>5.0589389999999996</c:v>
                </c:pt>
                <c:pt idx="19">
                  <c:v>5.0642709999999997</c:v>
                </c:pt>
                <c:pt idx="20">
                  <c:v>5.0650639999999996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3-4B95-86A5-450AC4CE0EA9}"/>
            </c:ext>
          </c:extLst>
        </c:ser>
        <c:ser>
          <c:idx val="2"/>
          <c:order val="2"/>
          <c:tx>
            <c:strRef>
              <c:f>'PT-T-5y'!$B$6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'PT-T-5y'!$C$6:$W$6</c:f>
              <c:numCache>
                <c:formatCode>0.0000</c:formatCode>
                <c:ptCount val="21"/>
                <c:pt idx="0">
                  <c:v>5.0711459999999997</c:v>
                </c:pt>
                <c:pt idx="1">
                  <c:v>5.0616279999999998</c:v>
                </c:pt>
                <c:pt idx="2">
                  <c:v>5.0511739999999996</c:v>
                </c:pt>
                <c:pt idx="3">
                  <c:v>5.0395050000000001</c:v>
                </c:pt>
                <c:pt idx="4">
                  <c:v>5.0277200000000004</c:v>
                </c:pt>
                <c:pt idx="5">
                  <c:v>5.0223259999999996</c:v>
                </c:pt>
                <c:pt idx="6">
                  <c:v>5.0093940000000003</c:v>
                </c:pt>
                <c:pt idx="7">
                  <c:v>5.005274</c:v>
                </c:pt>
                <c:pt idx="8">
                  <c:v>5.0060180000000001</c:v>
                </c:pt>
                <c:pt idx="9">
                  <c:v>4.9997290000000003</c:v>
                </c:pt>
                <c:pt idx="10">
                  <c:v>4.999072</c:v>
                </c:pt>
                <c:pt idx="11">
                  <c:v>4.9941529999999998</c:v>
                </c:pt>
                <c:pt idx="12">
                  <c:v>5.0011590000000004</c:v>
                </c:pt>
                <c:pt idx="13">
                  <c:v>5.0045570000000001</c:v>
                </c:pt>
                <c:pt idx="14">
                  <c:v>5.0082269999999998</c:v>
                </c:pt>
                <c:pt idx="15">
                  <c:v>5.0212120000000002</c:v>
                </c:pt>
                <c:pt idx="16">
                  <c:v>5.0297419999999997</c:v>
                </c:pt>
                <c:pt idx="17">
                  <c:v>5.0399890000000003</c:v>
                </c:pt>
                <c:pt idx="18">
                  <c:v>5.055453</c:v>
                </c:pt>
                <c:pt idx="19">
                  <c:v>5.0587920000000004</c:v>
                </c:pt>
                <c:pt idx="20">
                  <c:v>5.0621989999999997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B3-4B95-86A5-450AC4CE0EA9}"/>
            </c:ext>
          </c:extLst>
        </c:ser>
        <c:ser>
          <c:idx val="3"/>
          <c:order val="3"/>
          <c:tx>
            <c:strRef>
              <c:f>'PT-T-5y'!$B$7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'PT-T-5y'!$C$7:$W$7</c:f>
              <c:numCache>
                <c:formatCode>0.0000</c:formatCode>
                <c:ptCount val="21"/>
                <c:pt idx="0">
                  <c:v>5.0591039999999996</c:v>
                </c:pt>
                <c:pt idx="1">
                  <c:v>5.0599049999999997</c:v>
                </c:pt>
                <c:pt idx="2">
                  <c:v>5.0402199999999997</c:v>
                </c:pt>
                <c:pt idx="3">
                  <c:v>5.0369260000000002</c:v>
                </c:pt>
                <c:pt idx="4">
                  <c:v>5.0230430000000004</c:v>
                </c:pt>
                <c:pt idx="5">
                  <c:v>5.0155830000000003</c:v>
                </c:pt>
                <c:pt idx="6">
                  <c:v>5.0092990000000004</c:v>
                </c:pt>
                <c:pt idx="7">
                  <c:v>5.0037589999999996</c:v>
                </c:pt>
                <c:pt idx="8">
                  <c:v>4.9978389999999999</c:v>
                </c:pt>
                <c:pt idx="9">
                  <c:v>4.9905670000000004</c:v>
                </c:pt>
                <c:pt idx="10">
                  <c:v>4.9902850000000001</c:v>
                </c:pt>
                <c:pt idx="11">
                  <c:v>4.9838019999999998</c:v>
                </c:pt>
                <c:pt idx="12">
                  <c:v>4.9921340000000001</c:v>
                </c:pt>
                <c:pt idx="13">
                  <c:v>4.9911430000000001</c:v>
                </c:pt>
                <c:pt idx="14">
                  <c:v>4.9992549999999998</c:v>
                </c:pt>
                <c:pt idx="15">
                  <c:v>5.0139860000000001</c:v>
                </c:pt>
                <c:pt idx="16">
                  <c:v>5.019647</c:v>
                </c:pt>
                <c:pt idx="17">
                  <c:v>5.03301</c:v>
                </c:pt>
                <c:pt idx="18">
                  <c:v>5.0499179999999999</c:v>
                </c:pt>
                <c:pt idx="19">
                  <c:v>5.0507720000000003</c:v>
                </c:pt>
                <c:pt idx="20">
                  <c:v>5.0523819999999997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B3-4B95-86A5-450AC4CE0EA9}"/>
            </c:ext>
          </c:extLst>
        </c:ser>
        <c:ser>
          <c:idx val="4"/>
          <c:order val="4"/>
          <c:tx>
            <c:strRef>
              <c:f>'PT-T-5y'!$B$8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'PT-T-5y'!$C$8:$W$8</c:f>
              <c:numCache>
                <c:formatCode>0.0000</c:formatCode>
                <c:ptCount val="21"/>
                <c:pt idx="0">
                  <c:v>5.056108</c:v>
                </c:pt>
                <c:pt idx="1">
                  <c:v>5.0486890000000004</c:v>
                </c:pt>
                <c:pt idx="2">
                  <c:v>5.0417990000000001</c:v>
                </c:pt>
                <c:pt idx="3">
                  <c:v>5.0292589999999997</c:v>
                </c:pt>
                <c:pt idx="4">
                  <c:v>5.0182390000000003</c:v>
                </c:pt>
                <c:pt idx="5">
                  <c:v>5.0023749999999998</c:v>
                </c:pt>
                <c:pt idx="6">
                  <c:v>4.9956469999999999</c:v>
                </c:pt>
                <c:pt idx="7">
                  <c:v>4.9919450000000003</c:v>
                </c:pt>
                <c:pt idx="8">
                  <c:v>4.9852970000000001</c:v>
                </c:pt>
                <c:pt idx="9">
                  <c:v>4.9799980000000001</c:v>
                </c:pt>
                <c:pt idx="10">
                  <c:v>4.9752720000000004</c:v>
                </c:pt>
                <c:pt idx="11">
                  <c:v>4.9747320000000004</c:v>
                </c:pt>
                <c:pt idx="12">
                  <c:v>4.9734259999999999</c:v>
                </c:pt>
                <c:pt idx="13">
                  <c:v>4.9842659999999999</c:v>
                </c:pt>
                <c:pt idx="14">
                  <c:v>4.9889260000000002</c:v>
                </c:pt>
                <c:pt idx="15">
                  <c:v>5.0022320000000002</c:v>
                </c:pt>
                <c:pt idx="16">
                  <c:v>5.0156850000000004</c:v>
                </c:pt>
                <c:pt idx="17">
                  <c:v>5.0273110000000001</c:v>
                </c:pt>
                <c:pt idx="18">
                  <c:v>5.0356930000000002</c:v>
                </c:pt>
                <c:pt idx="19">
                  <c:v>5.0422169999999999</c:v>
                </c:pt>
                <c:pt idx="20">
                  <c:v>5.04068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B3-4B95-86A5-450AC4CE0EA9}"/>
            </c:ext>
          </c:extLst>
        </c:ser>
        <c:ser>
          <c:idx val="5"/>
          <c:order val="5"/>
          <c:tx>
            <c:strRef>
              <c:f>'PT-T-5y'!$B$9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'PT-T-5y'!$C$9:$W$9</c:f>
              <c:numCache>
                <c:formatCode>0.0000</c:formatCode>
                <c:ptCount val="21"/>
                <c:pt idx="0">
                  <c:v>5.0453320000000001</c:v>
                </c:pt>
                <c:pt idx="1">
                  <c:v>5.0426549999999999</c:v>
                </c:pt>
                <c:pt idx="2">
                  <c:v>5.026376</c:v>
                </c:pt>
                <c:pt idx="3">
                  <c:v>5.0248080000000002</c:v>
                </c:pt>
                <c:pt idx="4">
                  <c:v>5.0067810000000001</c:v>
                </c:pt>
                <c:pt idx="5">
                  <c:v>4.9956040000000002</c:v>
                </c:pt>
                <c:pt idx="6">
                  <c:v>4.9843960000000003</c:v>
                </c:pt>
                <c:pt idx="7">
                  <c:v>4.9773670000000001</c:v>
                </c:pt>
                <c:pt idx="8">
                  <c:v>4.9700259999999998</c:v>
                </c:pt>
                <c:pt idx="9">
                  <c:v>4.9606219999999999</c:v>
                </c:pt>
                <c:pt idx="10">
                  <c:v>4.956277</c:v>
                </c:pt>
                <c:pt idx="11">
                  <c:v>4.955959</c:v>
                </c:pt>
                <c:pt idx="12">
                  <c:v>4.9571360000000002</c:v>
                </c:pt>
                <c:pt idx="13">
                  <c:v>4.9676460000000002</c:v>
                </c:pt>
                <c:pt idx="14">
                  <c:v>4.975314</c:v>
                </c:pt>
                <c:pt idx="15">
                  <c:v>4.9889890000000001</c:v>
                </c:pt>
                <c:pt idx="16">
                  <c:v>5.0047079999999999</c:v>
                </c:pt>
                <c:pt idx="17">
                  <c:v>5.0169649999999999</c:v>
                </c:pt>
                <c:pt idx="18">
                  <c:v>5.0283090000000001</c:v>
                </c:pt>
                <c:pt idx="19">
                  <c:v>5.039142</c:v>
                </c:pt>
                <c:pt idx="20">
                  <c:v>5.0369210000000004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B3-4B95-86A5-450AC4CE0EA9}"/>
            </c:ext>
          </c:extLst>
        </c:ser>
        <c:ser>
          <c:idx val="6"/>
          <c:order val="6"/>
          <c:tx>
            <c:strRef>
              <c:f>'PT-T-5y'!$B$10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'PT-T-5y'!$C$10:$W$10</c:f>
              <c:numCache>
                <c:formatCode>0.0000</c:formatCode>
                <c:ptCount val="21"/>
                <c:pt idx="0">
                  <c:v>5.0488210000000002</c:v>
                </c:pt>
                <c:pt idx="1">
                  <c:v>5.0402189999999996</c:v>
                </c:pt>
                <c:pt idx="2">
                  <c:v>5.0267220000000004</c:v>
                </c:pt>
                <c:pt idx="3">
                  <c:v>5.0160260000000001</c:v>
                </c:pt>
                <c:pt idx="4">
                  <c:v>5.0029620000000001</c:v>
                </c:pt>
                <c:pt idx="5">
                  <c:v>4.9829639999999999</c:v>
                </c:pt>
                <c:pt idx="6">
                  <c:v>4.9714330000000002</c:v>
                </c:pt>
                <c:pt idx="7">
                  <c:v>4.9608930000000004</c:v>
                </c:pt>
                <c:pt idx="8">
                  <c:v>4.9435409999999997</c:v>
                </c:pt>
                <c:pt idx="9">
                  <c:v>4.9334020000000001</c:v>
                </c:pt>
                <c:pt idx="10">
                  <c:v>4.9275520000000004</c:v>
                </c:pt>
                <c:pt idx="11">
                  <c:v>4.9291710000000002</c:v>
                </c:pt>
                <c:pt idx="12">
                  <c:v>4.9339230000000001</c:v>
                </c:pt>
                <c:pt idx="13">
                  <c:v>4.9497280000000003</c:v>
                </c:pt>
                <c:pt idx="14">
                  <c:v>4.9571759999999996</c:v>
                </c:pt>
                <c:pt idx="15">
                  <c:v>4.9782659999999996</c:v>
                </c:pt>
                <c:pt idx="16">
                  <c:v>4.9954830000000001</c:v>
                </c:pt>
                <c:pt idx="17">
                  <c:v>5.010345</c:v>
                </c:pt>
                <c:pt idx="18">
                  <c:v>5.0305289999999996</c:v>
                </c:pt>
                <c:pt idx="19">
                  <c:v>5.0344569999999997</c:v>
                </c:pt>
                <c:pt idx="20">
                  <c:v>5.0306819999999997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B3-4B95-86A5-450AC4CE0EA9}"/>
            </c:ext>
          </c:extLst>
        </c:ser>
        <c:ser>
          <c:idx val="7"/>
          <c:order val="7"/>
          <c:tx>
            <c:strRef>
              <c:f>'PT-T-5y'!$B$11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'PT-T-5y'!$C$11:$W$11</c:f>
              <c:numCache>
                <c:formatCode>0.0000</c:formatCode>
                <c:ptCount val="21"/>
                <c:pt idx="0">
                  <c:v>5.0445739999999999</c:v>
                </c:pt>
                <c:pt idx="1">
                  <c:v>5.0412749999999997</c:v>
                </c:pt>
                <c:pt idx="2">
                  <c:v>5.0275939999999997</c:v>
                </c:pt>
                <c:pt idx="3">
                  <c:v>5.0101979999999999</c:v>
                </c:pt>
                <c:pt idx="4">
                  <c:v>4.9918930000000001</c:v>
                </c:pt>
                <c:pt idx="5">
                  <c:v>4.9722439999999999</c:v>
                </c:pt>
                <c:pt idx="6">
                  <c:v>4.9563490000000003</c:v>
                </c:pt>
                <c:pt idx="7">
                  <c:v>4.9382999999999999</c:v>
                </c:pt>
                <c:pt idx="8">
                  <c:v>4.9083399999999999</c:v>
                </c:pt>
                <c:pt idx="9">
                  <c:v>4.901116</c:v>
                </c:pt>
                <c:pt idx="10">
                  <c:v>4.8890349999999998</c:v>
                </c:pt>
                <c:pt idx="11">
                  <c:v>4.8915329999999999</c:v>
                </c:pt>
                <c:pt idx="12">
                  <c:v>4.8999889999999997</c:v>
                </c:pt>
                <c:pt idx="13">
                  <c:v>4.9181929999999996</c:v>
                </c:pt>
                <c:pt idx="14">
                  <c:v>4.9341249999999999</c:v>
                </c:pt>
                <c:pt idx="15">
                  <c:v>4.9589059999999998</c:v>
                </c:pt>
                <c:pt idx="16">
                  <c:v>4.9850050000000001</c:v>
                </c:pt>
                <c:pt idx="17">
                  <c:v>5.0050129999999999</c:v>
                </c:pt>
                <c:pt idx="18">
                  <c:v>5.0242639999999996</c:v>
                </c:pt>
                <c:pt idx="19">
                  <c:v>5.0382100000000003</c:v>
                </c:pt>
                <c:pt idx="20">
                  <c:v>5.0415099999999997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B3-4B95-86A5-450AC4CE0EA9}"/>
            </c:ext>
          </c:extLst>
        </c:ser>
        <c:ser>
          <c:idx val="8"/>
          <c:order val="8"/>
          <c:tx>
            <c:strRef>
              <c:f>'PT-T-5y'!$B$12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'PT-T-5y'!$C$12:$W$12</c:f>
              <c:numCache>
                <c:formatCode>0.0000</c:formatCode>
                <c:ptCount val="21"/>
                <c:pt idx="0">
                  <c:v>5.0495960000000002</c:v>
                </c:pt>
                <c:pt idx="1">
                  <c:v>5.0427270000000002</c:v>
                </c:pt>
                <c:pt idx="2">
                  <c:v>5.0277770000000004</c:v>
                </c:pt>
                <c:pt idx="3">
                  <c:v>5.0111100000000004</c:v>
                </c:pt>
                <c:pt idx="4">
                  <c:v>4.9875340000000001</c:v>
                </c:pt>
                <c:pt idx="5">
                  <c:v>4.9631369999999997</c:v>
                </c:pt>
                <c:pt idx="6">
                  <c:v>4.9379439999999999</c:v>
                </c:pt>
                <c:pt idx="7">
                  <c:v>4.9064730000000001</c:v>
                </c:pt>
                <c:pt idx="8">
                  <c:v>4.8678109999999997</c:v>
                </c:pt>
                <c:pt idx="9">
                  <c:v>4.8506410000000004</c:v>
                </c:pt>
                <c:pt idx="10">
                  <c:v>4.8406739999999999</c:v>
                </c:pt>
                <c:pt idx="11">
                  <c:v>4.8396530000000002</c:v>
                </c:pt>
                <c:pt idx="12">
                  <c:v>4.8500209999999999</c:v>
                </c:pt>
                <c:pt idx="13">
                  <c:v>4.8786160000000001</c:v>
                </c:pt>
                <c:pt idx="14">
                  <c:v>4.9056319999999998</c:v>
                </c:pt>
                <c:pt idx="15">
                  <c:v>4.9407519999999998</c:v>
                </c:pt>
                <c:pt idx="16">
                  <c:v>4.9707059999999998</c:v>
                </c:pt>
                <c:pt idx="17">
                  <c:v>4.9992429999999999</c:v>
                </c:pt>
                <c:pt idx="18">
                  <c:v>5.0252410000000003</c:v>
                </c:pt>
                <c:pt idx="19">
                  <c:v>5.0413750000000004</c:v>
                </c:pt>
                <c:pt idx="20">
                  <c:v>5.0421659999999999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B3-4B95-86A5-450AC4CE0EA9}"/>
            </c:ext>
          </c:extLst>
        </c:ser>
        <c:ser>
          <c:idx val="9"/>
          <c:order val="9"/>
          <c:tx>
            <c:strRef>
              <c:f>'PT-T-5y'!$B$13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'PT-T-5y'!$C$13:$W$13</c:f>
              <c:numCache>
                <c:formatCode>0.0000</c:formatCode>
                <c:ptCount val="21"/>
                <c:pt idx="0">
                  <c:v>5.0584860000000003</c:v>
                </c:pt>
                <c:pt idx="1">
                  <c:v>5.0573709999999998</c:v>
                </c:pt>
                <c:pt idx="2">
                  <c:v>5.0338880000000001</c:v>
                </c:pt>
                <c:pt idx="3">
                  <c:v>5.0208219999999999</c:v>
                </c:pt>
                <c:pt idx="4">
                  <c:v>4.9856049999999996</c:v>
                </c:pt>
                <c:pt idx="5">
                  <c:v>4.9506990000000002</c:v>
                </c:pt>
                <c:pt idx="6">
                  <c:v>4.9076300000000002</c:v>
                </c:pt>
                <c:pt idx="7">
                  <c:v>4.8639890000000001</c:v>
                </c:pt>
                <c:pt idx="8">
                  <c:v>4.8136960000000002</c:v>
                </c:pt>
                <c:pt idx="9">
                  <c:v>4.7818430000000003</c:v>
                </c:pt>
                <c:pt idx="10">
                  <c:v>4.7591200000000002</c:v>
                </c:pt>
                <c:pt idx="11">
                  <c:v>4.7611840000000001</c:v>
                </c:pt>
                <c:pt idx="12">
                  <c:v>4.7796180000000001</c:v>
                </c:pt>
                <c:pt idx="13">
                  <c:v>4.8203870000000002</c:v>
                </c:pt>
                <c:pt idx="14">
                  <c:v>4.8632920000000004</c:v>
                </c:pt>
                <c:pt idx="15">
                  <c:v>4.9121579999999998</c:v>
                </c:pt>
                <c:pt idx="16">
                  <c:v>4.9627480000000004</c:v>
                </c:pt>
                <c:pt idx="17">
                  <c:v>4.9946190000000001</c:v>
                </c:pt>
                <c:pt idx="18">
                  <c:v>5.0287750000000004</c:v>
                </c:pt>
                <c:pt idx="19">
                  <c:v>5.0493230000000002</c:v>
                </c:pt>
                <c:pt idx="20">
                  <c:v>5.0462730000000002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B3-4B95-86A5-450AC4CE0EA9}"/>
            </c:ext>
          </c:extLst>
        </c:ser>
        <c:ser>
          <c:idx val="10"/>
          <c:order val="10"/>
          <c:tx>
            <c:strRef>
              <c:f>'PT-T-5y'!$B$14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'PT-T-5y'!$C$14:$W$14</c:f>
              <c:numCache>
                <c:formatCode>0.0000</c:formatCode>
                <c:ptCount val="21"/>
                <c:pt idx="0">
                  <c:v>5.0664540000000002</c:v>
                </c:pt>
                <c:pt idx="1">
                  <c:v>5.057709</c:v>
                </c:pt>
                <c:pt idx="2">
                  <c:v>5.0429040000000001</c:v>
                </c:pt>
                <c:pt idx="3">
                  <c:v>5.0255919999999996</c:v>
                </c:pt>
                <c:pt idx="4">
                  <c:v>4.9921379999999997</c:v>
                </c:pt>
                <c:pt idx="5">
                  <c:v>4.9437759999999997</c:v>
                </c:pt>
                <c:pt idx="6">
                  <c:v>4.8807410000000004</c:v>
                </c:pt>
                <c:pt idx="7">
                  <c:v>4.8098020000000004</c:v>
                </c:pt>
                <c:pt idx="8">
                  <c:v>4.7316469999999997</c:v>
                </c:pt>
                <c:pt idx="9">
                  <c:v>4.6759820000000003</c:v>
                </c:pt>
                <c:pt idx="10">
                  <c:v>4.6428940000000001</c:v>
                </c:pt>
                <c:pt idx="11">
                  <c:v>4.6482950000000001</c:v>
                </c:pt>
                <c:pt idx="12">
                  <c:v>4.6840080000000004</c:v>
                </c:pt>
                <c:pt idx="13">
                  <c:v>4.7414480000000001</c:v>
                </c:pt>
                <c:pt idx="14">
                  <c:v>4.8172220000000001</c:v>
                </c:pt>
                <c:pt idx="15">
                  <c:v>4.8907170000000004</c:v>
                </c:pt>
                <c:pt idx="16">
                  <c:v>4.9603789999999996</c:v>
                </c:pt>
                <c:pt idx="17">
                  <c:v>5.0009499999999996</c:v>
                </c:pt>
                <c:pt idx="18">
                  <c:v>5.0333540000000001</c:v>
                </c:pt>
                <c:pt idx="19">
                  <c:v>5.0561189999999998</c:v>
                </c:pt>
                <c:pt idx="20">
                  <c:v>5.0459459999999998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B3-4B95-86A5-450AC4CE0EA9}"/>
            </c:ext>
          </c:extLst>
        </c:ser>
        <c:ser>
          <c:idx val="11"/>
          <c:order val="11"/>
          <c:tx>
            <c:strRef>
              <c:f>'PT-T-5y'!$B$15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'PT-T-5y'!$C$15:$W$15</c:f>
              <c:numCache>
                <c:formatCode>0.0000</c:formatCode>
                <c:ptCount val="21"/>
                <c:pt idx="0">
                  <c:v>5.0701229999999997</c:v>
                </c:pt>
                <c:pt idx="1">
                  <c:v>5.0721239999999996</c:v>
                </c:pt>
                <c:pt idx="2">
                  <c:v>5.0585779999999998</c:v>
                </c:pt>
                <c:pt idx="3">
                  <c:v>5.041372</c:v>
                </c:pt>
                <c:pt idx="4">
                  <c:v>5.005045</c:v>
                </c:pt>
                <c:pt idx="5">
                  <c:v>4.9474030000000004</c:v>
                </c:pt>
                <c:pt idx="6">
                  <c:v>4.8486640000000003</c:v>
                </c:pt>
                <c:pt idx="7">
                  <c:v>4.7231199999999998</c:v>
                </c:pt>
                <c:pt idx="8">
                  <c:v>4.6150169999999999</c:v>
                </c:pt>
                <c:pt idx="9">
                  <c:v>4.5202689999999999</c:v>
                </c:pt>
                <c:pt idx="10">
                  <c:v>4.4528819999999998</c:v>
                </c:pt>
                <c:pt idx="11">
                  <c:v>4.4617110000000002</c:v>
                </c:pt>
                <c:pt idx="12">
                  <c:v>4.5331539999999997</c:v>
                </c:pt>
                <c:pt idx="13">
                  <c:v>4.6271389999999997</c:v>
                </c:pt>
                <c:pt idx="14">
                  <c:v>4.737311</c:v>
                </c:pt>
                <c:pt idx="15">
                  <c:v>4.8639749999999999</c:v>
                </c:pt>
                <c:pt idx="16">
                  <c:v>4.9642569999999999</c:v>
                </c:pt>
                <c:pt idx="17">
                  <c:v>5.0189199999999996</c:v>
                </c:pt>
                <c:pt idx="18">
                  <c:v>5.0490760000000003</c:v>
                </c:pt>
                <c:pt idx="19">
                  <c:v>5.0620039999999999</c:v>
                </c:pt>
                <c:pt idx="20">
                  <c:v>5.0662260000000003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B3-4B95-86A5-450AC4CE0EA9}"/>
            </c:ext>
          </c:extLst>
        </c:ser>
        <c:ser>
          <c:idx val="12"/>
          <c:order val="12"/>
          <c:tx>
            <c:strRef>
              <c:f>'PT-T-5y'!$B$16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'PT-T-5y'!$C$3:$W$3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'PT-T-5y'!$C$16:$W$16</c:f>
              <c:numCache>
                <c:formatCode>0.0000</c:formatCode>
                <c:ptCount val="21"/>
                <c:pt idx="0">
                  <c:v>5.0799250000000002</c:v>
                </c:pt>
                <c:pt idx="1">
                  <c:v>5.0829740000000001</c:v>
                </c:pt>
                <c:pt idx="2">
                  <c:v>5.0736689999999998</c:v>
                </c:pt>
                <c:pt idx="3">
                  <c:v>5.0686530000000003</c:v>
                </c:pt>
                <c:pt idx="4">
                  <c:v>5.050281</c:v>
                </c:pt>
                <c:pt idx="5">
                  <c:v>4.9939580000000001</c:v>
                </c:pt>
                <c:pt idx="6">
                  <c:v>4.826778</c:v>
                </c:pt>
                <c:pt idx="7">
                  <c:v>4.5838369999999999</c:v>
                </c:pt>
                <c:pt idx="8">
                  <c:v>4.4479559999999996</c:v>
                </c:pt>
                <c:pt idx="9">
                  <c:v>4.2903589999999996</c:v>
                </c:pt>
                <c:pt idx="10">
                  <c:v>4.0533039999999998</c:v>
                </c:pt>
                <c:pt idx="11">
                  <c:v>4.0907369999999998</c:v>
                </c:pt>
                <c:pt idx="12">
                  <c:v>4.3248129999999998</c:v>
                </c:pt>
                <c:pt idx="13">
                  <c:v>4.4657819999999999</c:v>
                </c:pt>
                <c:pt idx="14">
                  <c:v>4.6041080000000001</c:v>
                </c:pt>
                <c:pt idx="15">
                  <c:v>4.8606499999999997</c:v>
                </c:pt>
                <c:pt idx="16">
                  <c:v>5.0152919999999996</c:v>
                </c:pt>
                <c:pt idx="17">
                  <c:v>5.0590330000000003</c:v>
                </c:pt>
                <c:pt idx="18">
                  <c:v>5.0735710000000003</c:v>
                </c:pt>
                <c:pt idx="19">
                  <c:v>5.0802160000000001</c:v>
                </c:pt>
                <c:pt idx="20">
                  <c:v>5.0625140000000002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0B3-4B95-86A5-450AC4CE0EA9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5693653331380576"/>
              <c:y val="0.900792026547342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08"/>
          <c:min val="4.900000000000000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45158153044753"/>
          <c:y val="0.24771476437824988"/>
          <c:w val="0.11503204098019425"/>
          <c:h val="0.67650802823365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69454021115051"/>
          <c:y val="0.11583008765875107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'PT-T-5x'!$B$59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'PT-T-5x'!$C$59:$M$59</c:f>
              <c:numCache>
                <c:formatCode>0.0000</c:formatCode>
                <c:ptCount val="11"/>
                <c:pt idx="0">
                  <c:v>7.6858232183909081E-2</c:v>
                </c:pt>
                <c:pt idx="1">
                  <c:v>7.5865898850575889E-2</c:v>
                </c:pt>
                <c:pt idx="2">
                  <c:v>7.5632565517242803E-2</c:v>
                </c:pt>
                <c:pt idx="3">
                  <c:v>7.7847565517243034E-2</c:v>
                </c:pt>
                <c:pt idx="4">
                  <c:v>8.3321232183909785E-2</c:v>
                </c:pt>
                <c:pt idx="5">
                  <c:v>8.7292565517242807E-2</c:v>
                </c:pt>
                <c:pt idx="6">
                  <c:v>9.1559232183909309E-2</c:v>
                </c:pt>
                <c:pt idx="7">
                  <c:v>9.5773898850575925E-2</c:v>
                </c:pt>
                <c:pt idx="8">
                  <c:v>9.9466232183909334E-2</c:v>
                </c:pt>
                <c:pt idx="9">
                  <c:v>0.10018689885057608</c:v>
                </c:pt>
                <c:pt idx="10">
                  <c:v>0.1010312321839093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BCB-960C-BA89A7208BC4}"/>
            </c:ext>
          </c:extLst>
        </c:ser>
        <c:ser>
          <c:idx val="1"/>
          <c:order val="1"/>
          <c:tx>
            <c:strRef>
              <c:f>'PT-T-5x'!$B$60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'PT-T-5x'!$C$60:$M$60</c:f>
              <c:numCache>
                <c:formatCode>0.0000</c:formatCode>
                <c:ptCount val="11"/>
                <c:pt idx="0">
                  <c:v>6.6124232183909434E-2</c:v>
                </c:pt>
                <c:pt idx="1">
                  <c:v>6.7603787739464946E-2</c:v>
                </c:pt>
                <c:pt idx="2">
                  <c:v>6.9957121072798306E-2</c:v>
                </c:pt>
                <c:pt idx="3">
                  <c:v>7.3116898850576026E-2</c:v>
                </c:pt>
                <c:pt idx="4">
                  <c:v>7.7818121072798424E-2</c:v>
                </c:pt>
                <c:pt idx="5">
                  <c:v>8.0638454406131627E-2</c:v>
                </c:pt>
                <c:pt idx="6">
                  <c:v>8.3756121072798367E-2</c:v>
                </c:pt>
                <c:pt idx="7">
                  <c:v>8.9208787739464848E-2</c:v>
                </c:pt>
                <c:pt idx="8">
                  <c:v>9.434456551724274E-2</c:v>
                </c:pt>
                <c:pt idx="9">
                  <c:v>9.8557676628353894E-2</c:v>
                </c:pt>
                <c:pt idx="10">
                  <c:v>0.10155223218390959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B-4BCB-960C-BA89A7208BC4}"/>
            </c:ext>
          </c:extLst>
        </c:ser>
        <c:ser>
          <c:idx val="2"/>
          <c:order val="2"/>
          <c:tx>
            <c:strRef>
              <c:f>'PT-T-5x'!$B$61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'PT-T-5x'!$C$61:$M$61</c:f>
              <c:numCache>
                <c:formatCode>0.0000</c:formatCode>
                <c:ptCount val="11"/>
                <c:pt idx="0">
                  <c:v>5.6013565517242903E-2</c:v>
                </c:pt>
                <c:pt idx="1">
                  <c:v>5.9816009961687316E-2</c:v>
                </c:pt>
                <c:pt idx="2">
                  <c:v>6.3588787739465066E-2</c:v>
                </c:pt>
                <c:pt idx="3">
                  <c:v>6.7562343295020436E-2</c:v>
                </c:pt>
                <c:pt idx="4">
                  <c:v>7.2222121072798309E-2</c:v>
                </c:pt>
                <c:pt idx="5">
                  <c:v>7.5454343295020446E-2</c:v>
                </c:pt>
                <c:pt idx="6">
                  <c:v>7.8715787739465026E-2</c:v>
                </c:pt>
                <c:pt idx="7">
                  <c:v>8.4189009961687072E-2</c:v>
                </c:pt>
                <c:pt idx="8">
                  <c:v>8.9748121072798365E-2</c:v>
                </c:pt>
                <c:pt idx="9">
                  <c:v>9.5759454406131733E-2</c:v>
                </c:pt>
                <c:pt idx="10">
                  <c:v>0.10109723218390965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B-4BCB-960C-BA89A7208BC4}"/>
            </c:ext>
          </c:extLst>
        </c:ser>
        <c:ser>
          <c:idx val="3"/>
          <c:order val="3"/>
          <c:tx>
            <c:strRef>
              <c:f>'PT-T-5x'!$B$62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'PT-T-5x'!$C$62:$M$62</c:f>
              <c:numCache>
                <c:formatCode>0.0000</c:formatCode>
                <c:ptCount val="11"/>
                <c:pt idx="0">
                  <c:v>4.0374565517242722E-2</c:v>
                </c:pt>
                <c:pt idx="1">
                  <c:v>4.6258232183909537E-2</c:v>
                </c:pt>
                <c:pt idx="2">
                  <c:v>5.2475898850576269E-2</c:v>
                </c:pt>
                <c:pt idx="3">
                  <c:v>5.6945232183909331E-2</c:v>
                </c:pt>
                <c:pt idx="4">
                  <c:v>6.2985565517242714E-2</c:v>
                </c:pt>
                <c:pt idx="5">
                  <c:v>6.7368232183909235E-2</c:v>
                </c:pt>
                <c:pt idx="6">
                  <c:v>7.3910898850576084E-2</c:v>
                </c:pt>
                <c:pt idx="7">
                  <c:v>8.0831454406131459E-2</c:v>
                </c:pt>
                <c:pt idx="8">
                  <c:v>8.6780232183909511E-2</c:v>
                </c:pt>
                <c:pt idx="9">
                  <c:v>9.2455232183909511E-2</c:v>
                </c:pt>
                <c:pt idx="10">
                  <c:v>9.9526565517242815E-2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B-4BCB-960C-BA89A7208BC4}"/>
            </c:ext>
          </c:extLst>
        </c:ser>
        <c:ser>
          <c:idx val="4"/>
          <c:order val="4"/>
          <c:tx>
            <c:strRef>
              <c:f>'PT-T-5x'!$B$63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'PT-T-5x'!$C$63:$M$63</c:f>
              <c:numCache>
                <c:formatCode>0.0000</c:formatCode>
                <c:ptCount val="11"/>
                <c:pt idx="0">
                  <c:v>2.3909232183909463E-2</c:v>
                </c:pt>
                <c:pt idx="1">
                  <c:v>3.1828343295020822E-2</c:v>
                </c:pt>
                <c:pt idx="2">
                  <c:v>3.8077454406131944E-2</c:v>
                </c:pt>
                <c:pt idx="3">
                  <c:v>4.3210232183909528E-2</c:v>
                </c:pt>
                <c:pt idx="4">
                  <c:v>5.1347454406131594E-2</c:v>
                </c:pt>
                <c:pt idx="5">
                  <c:v>5.9794898850575921E-2</c:v>
                </c:pt>
                <c:pt idx="6">
                  <c:v>6.9513343295020374E-2</c:v>
                </c:pt>
                <c:pt idx="7">
                  <c:v>7.6379343295020358E-2</c:v>
                </c:pt>
                <c:pt idx="8">
                  <c:v>8.2149009961687225E-2</c:v>
                </c:pt>
                <c:pt idx="9">
                  <c:v>8.7953009961687298E-2</c:v>
                </c:pt>
                <c:pt idx="10">
                  <c:v>9.6664898850576123E-2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B-4BCB-960C-BA89A7208BC4}"/>
            </c:ext>
          </c:extLst>
        </c:ser>
        <c:ser>
          <c:idx val="5"/>
          <c:order val="5"/>
          <c:tx>
            <c:strRef>
              <c:f>'PT-T-5x'!$B$64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'PT-T-5x'!$C$64:$M$64</c:f>
              <c:numCache>
                <c:formatCode>0.0000</c:formatCode>
                <c:ptCount val="11"/>
                <c:pt idx="0">
                  <c:v>-4.5314344827573905E-3</c:v>
                </c:pt>
                <c:pt idx="1">
                  <c:v>5.6126766283541114E-3</c:v>
                </c:pt>
                <c:pt idx="2">
                  <c:v>1.5548898850576384E-2</c:v>
                </c:pt>
                <c:pt idx="3">
                  <c:v>2.3114676628353967E-2</c:v>
                </c:pt>
                <c:pt idx="4">
                  <c:v>3.359789885057602E-2</c:v>
                </c:pt>
                <c:pt idx="5">
                  <c:v>4.4059565517242563E-2</c:v>
                </c:pt>
                <c:pt idx="6">
                  <c:v>5.7061343295020293E-2</c:v>
                </c:pt>
                <c:pt idx="7">
                  <c:v>6.7208232183909269E-2</c:v>
                </c:pt>
                <c:pt idx="8">
                  <c:v>7.4484787739465055E-2</c:v>
                </c:pt>
                <c:pt idx="9">
                  <c:v>8.1606898850576232E-2</c:v>
                </c:pt>
                <c:pt idx="10">
                  <c:v>9.0123898850576076E-2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6B-4BCB-960C-BA89A7208BC4}"/>
            </c:ext>
          </c:extLst>
        </c:ser>
        <c:ser>
          <c:idx val="6"/>
          <c:order val="6"/>
          <c:tx>
            <c:strRef>
              <c:f>'PT-T-5x'!$B$65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'PT-T-5x'!$C$65:$M$65</c:f>
              <c:numCache>
                <c:formatCode>0.0000</c:formatCode>
                <c:ptCount val="11"/>
                <c:pt idx="0">
                  <c:v>-3.8795767816091065E-2</c:v>
                </c:pt>
                <c:pt idx="1">
                  <c:v>-2.9675767816089937E-2</c:v>
                </c:pt>
                <c:pt idx="2">
                  <c:v>-1.321476781609052E-2</c:v>
                </c:pt>
                <c:pt idx="3">
                  <c:v>-1.0626567049794033E-3</c:v>
                </c:pt>
                <c:pt idx="4">
                  <c:v>1.475378773946486E-2</c:v>
                </c:pt>
                <c:pt idx="5">
                  <c:v>2.9591121072798227E-2</c:v>
                </c:pt>
                <c:pt idx="6">
                  <c:v>4.4372565517242495E-2</c:v>
                </c:pt>
                <c:pt idx="7">
                  <c:v>5.6705676628353845E-2</c:v>
                </c:pt>
                <c:pt idx="8">
                  <c:v>6.5198565517242749E-2</c:v>
                </c:pt>
                <c:pt idx="9">
                  <c:v>7.9106121072798352E-2</c:v>
                </c:pt>
                <c:pt idx="10">
                  <c:v>9.7451232183909234E-2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6B-4BCB-960C-BA89A7208BC4}"/>
            </c:ext>
          </c:extLst>
        </c:ser>
        <c:ser>
          <c:idx val="7"/>
          <c:order val="7"/>
          <c:tx>
            <c:strRef>
              <c:f>'PT-T-5x'!$B$66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'PT-T-5x'!$C$66:$M$66</c:f>
              <c:numCache>
                <c:formatCode>0.0000</c:formatCode>
                <c:ptCount val="11"/>
                <c:pt idx="0">
                  <c:v>-7.8699767816091004E-2</c:v>
                </c:pt>
                <c:pt idx="1">
                  <c:v>-6.1874767816091136E-2</c:v>
                </c:pt>
                <c:pt idx="2">
                  <c:v>-5.5498767816090755E-2</c:v>
                </c:pt>
                <c:pt idx="3">
                  <c:v>-2.7470767816090813E-2</c:v>
                </c:pt>
                <c:pt idx="4">
                  <c:v>-2.1339900383129753E-3</c:v>
                </c:pt>
                <c:pt idx="5">
                  <c:v>1.7721009961687153E-2</c:v>
                </c:pt>
                <c:pt idx="6">
                  <c:v>3.6264898850575968E-2</c:v>
                </c:pt>
                <c:pt idx="7">
                  <c:v>5.1911343295020645E-2</c:v>
                </c:pt>
                <c:pt idx="8">
                  <c:v>6.404912107279831E-2</c:v>
                </c:pt>
                <c:pt idx="9">
                  <c:v>7.7397787739465054E-2</c:v>
                </c:pt>
                <c:pt idx="10">
                  <c:v>9.1116898850576014E-2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6B-4BCB-960C-BA89A7208BC4}"/>
            </c:ext>
          </c:extLst>
        </c:ser>
        <c:ser>
          <c:idx val="8"/>
          <c:order val="8"/>
          <c:tx>
            <c:strRef>
              <c:f>'PT-T-5x'!$B$67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'PT-T-5x'!$C$67:$M$67</c:f>
              <c:numCache>
                <c:formatCode>0.0000</c:formatCode>
                <c:ptCount val="11"/>
                <c:pt idx="0">
                  <c:v>-0.12890276781609078</c:v>
                </c:pt>
                <c:pt idx="1">
                  <c:v>-0.11293676781609019</c:v>
                </c:pt>
                <c:pt idx="2">
                  <c:v>-8.3557767816090589E-2</c:v>
                </c:pt>
                <c:pt idx="3">
                  <c:v>-4.4558767816091027E-2</c:v>
                </c:pt>
                <c:pt idx="4">
                  <c:v>-1.3335767816091249E-2</c:v>
                </c:pt>
                <c:pt idx="5">
                  <c:v>1.7044232183909713E-2</c:v>
                </c:pt>
                <c:pt idx="6">
                  <c:v>3.4161232183909346E-2</c:v>
                </c:pt>
                <c:pt idx="7">
                  <c:v>5.2830454406131738E-2</c:v>
                </c:pt>
                <c:pt idx="8">
                  <c:v>6.7372121072798274E-2</c:v>
                </c:pt>
                <c:pt idx="9">
                  <c:v>8.7583232183908954E-2</c:v>
                </c:pt>
                <c:pt idx="10">
                  <c:v>7.2136232183909854E-2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6B-4BCB-960C-BA89A7208BC4}"/>
            </c:ext>
          </c:extLst>
        </c:ser>
        <c:ser>
          <c:idx val="9"/>
          <c:order val="9"/>
          <c:tx>
            <c:strRef>
              <c:f>'PT-T-5x'!$B$68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'PT-T-5x'!$C$68:$M$68</c:f>
              <c:numCache>
                <c:formatCode>0.0000</c:formatCode>
                <c:ptCount val="11"/>
                <c:pt idx="0">
                  <c:v>-0.19355476781609049</c:v>
                </c:pt>
                <c:pt idx="1">
                  <c:v>-0.16811676781609108</c:v>
                </c:pt>
                <c:pt idx="2">
                  <c:v>-0.12749976781609096</c:v>
                </c:pt>
                <c:pt idx="3">
                  <c:v>-8.2215767816090413E-2</c:v>
                </c:pt>
                <c:pt idx="4">
                  <c:v>-3.7493767816090262E-2</c:v>
                </c:pt>
                <c:pt idx="5">
                  <c:v>2.8162321839095839E-3</c:v>
                </c:pt>
                <c:pt idx="6">
                  <c:v>3.4320232183908672E-2</c:v>
                </c:pt>
                <c:pt idx="7">
                  <c:v>5.8412009961687161E-2</c:v>
                </c:pt>
                <c:pt idx="8">
                  <c:v>7.5132787739465037E-2</c:v>
                </c:pt>
                <c:pt idx="9">
                  <c:v>8.4404232183909578E-2</c:v>
                </c:pt>
                <c:pt idx="10">
                  <c:v>1.5605232183909301E-2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6B-4BCB-960C-BA89A7208BC4}"/>
            </c:ext>
          </c:extLst>
        </c:ser>
        <c:ser>
          <c:idx val="10"/>
          <c:order val="10"/>
          <c:tx>
            <c:strRef>
              <c:f>'PT-T-5x'!$B$69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'PT-T-5x'!$C$69:$M$69</c:f>
              <c:numCache>
                <c:formatCode>0.0000</c:formatCode>
                <c:ptCount val="11"/>
                <c:pt idx="0">
                  <c:v>-0.31652376781609082</c:v>
                </c:pt>
                <c:pt idx="1">
                  <c:v>-0.27871676781609001</c:v>
                </c:pt>
                <c:pt idx="2">
                  <c:v>-0.21653076781609126</c:v>
                </c:pt>
                <c:pt idx="3">
                  <c:v>-0.14088676781609077</c:v>
                </c:pt>
                <c:pt idx="4">
                  <c:v>-7.6169767816090861E-2</c:v>
                </c:pt>
                <c:pt idx="5">
                  <c:v>-1.1883767816089907E-2</c:v>
                </c:pt>
                <c:pt idx="6">
                  <c:v>4.1667232183908887E-2</c:v>
                </c:pt>
                <c:pt idx="7">
                  <c:v>6.2965565517242583E-2</c:v>
                </c:pt>
                <c:pt idx="8">
                  <c:v>7.9438898850576159E-2</c:v>
                </c:pt>
                <c:pt idx="9">
                  <c:v>9.6040232183909779E-2</c:v>
                </c:pt>
                <c:pt idx="10">
                  <c:v>-2.4107678160900647E-3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6B-4BCB-960C-BA89A7208BC4}"/>
            </c:ext>
          </c:extLst>
        </c:ser>
        <c:ser>
          <c:idx val="11"/>
          <c:order val="11"/>
          <c:tx>
            <c:strRef>
              <c:f>'PT-T-5x'!$B$70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'PT-T-5x'!$C$70:$M$70</c:f>
              <c:numCache>
                <c:formatCode>0.0000</c:formatCode>
                <c:ptCount val="11"/>
                <c:pt idx="0">
                  <c:v>-0.50907976781609054</c:v>
                </c:pt>
                <c:pt idx="1">
                  <c:v>-0.42806376781609057</c:v>
                </c:pt>
                <c:pt idx="2">
                  <c:v>-0.32535276781609035</c:v>
                </c:pt>
                <c:pt idx="3">
                  <c:v>-0.22048176781609019</c:v>
                </c:pt>
                <c:pt idx="4">
                  <c:v>-0.10190476781609092</c:v>
                </c:pt>
                <c:pt idx="5">
                  <c:v>2.3732321839089465E-3</c:v>
                </c:pt>
                <c:pt idx="6">
                  <c:v>5.61182321839091E-2</c:v>
                </c:pt>
                <c:pt idx="7">
                  <c:v>7.5896676628353629E-2</c:v>
                </c:pt>
                <c:pt idx="8">
                  <c:v>8.9017787739464893E-2</c:v>
                </c:pt>
                <c:pt idx="9">
                  <c:v>9.9921232183909581E-2</c:v>
                </c:pt>
                <c:pt idx="10">
                  <c:v>-3.5362767816089935E-2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6B-4BCB-960C-BA89A7208BC4}"/>
            </c:ext>
          </c:extLst>
        </c:ser>
        <c:ser>
          <c:idx val="12"/>
          <c:order val="12"/>
          <c:tx>
            <c:strRef>
              <c:f>'PT-T-5x'!$B$71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'PT-T-5x'!$C$71:$M$71</c:f>
              <c:numCache>
                <c:formatCode>0.0000</c:formatCode>
                <c:ptCount val="11"/>
                <c:pt idx="0">
                  <c:v>-0.90755976781609071</c:v>
                </c:pt>
                <c:pt idx="1">
                  <c:v>-0.64764176781609084</c:v>
                </c:pt>
                <c:pt idx="2">
                  <c:v>-0.46470076781609038</c:v>
                </c:pt>
                <c:pt idx="3">
                  <c:v>-0.36810776781609089</c:v>
                </c:pt>
                <c:pt idx="4">
                  <c:v>-0.14734076781609051</c:v>
                </c:pt>
                <c:pt idx="5">
                  <c:v>1.994223218390978E-2</c:v>
                </c:pt>
                <c:pt idx="6">
                  <c:v>8.2913232183909003E-2</c:v>
                </c:pt>
                <c:pt idx="7">
                  <c:v>9.4350232183908922E-2</c:v>
                </c:pt>
                <c:pt idx="8">
                  <c:v>0.10699223218390941</c:v>
                </c:pt>
                <c:pt idx="9">
                  <c:v>0.10282723218390899</c:v>
                </c:pt>
                <c:pt idx="10">
                  <c:v>-2.4901767816090548E-2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6B-4BCB-960C-BA89A7208BC4}"/>
            </c:ext>
          </c:extLst>
        </c:ser>
        <c:ser>
          <c:idx val="13"/>
          <c:order val="13"/>
          <c:tx>
            <c:strRef>
              <c:f>'PT-T-5x'!$B$72</c:f>
              <c:strCache>
                <c:ptCount val="1"/>
                <c:pt idx="0">
                  <c:v>197</c:v>
                </c:pt>
              </c:strCache>
            </c:strRef>
          </c:tx>
          <c:cat>
            <c:numRef>
              <c:f>'PT-T-5x'!$C$58:$M$58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'PT-T-5x'!$C$72:$M$72</c:f>
              <c:numCache>
                <c:formatCode>0.0000</c:formatCode>
                <c:ptCount val="11"/>
                <c:pt idx="0">
                  <c:v>-2.4914297678160908</c:v>
                </c:pt>
                <c:pt idx="1">
                  <c:v>-0.70606176781609076</c:v>
                </c:pt>
                <c:pt idx="2">
                  <c:v>-0.48642376781609098</c:v>
                </c:pt>
                <c:pt idx="3">
                  <c:v>-0.66860176781609049</c:v>
                </c:pt>
                <c:pt idx="4">
                  <c:v>8.1726232183909175E-2</c:v>
                </c:pt>
                <c:pt idx="5">
                  <c:v>0.16704523218390932</c:v>
                </c:pt>
                <c:pt idx="6">
                  <c:v>0.13419323218390922</c:v>
                </c:pt>
                <c:pt idx="7">
                  <c:v>0.12379223218390933</c:v>
                </c:pt>
                <c:pt idx="8">
                  <c:v>0.10004023218390934</c:v>
                </c:pt>
                <c:pt idx="9">
                  <c:v>0.1022512321839093</c:v>
                </c:pt>
                <c:pt idx="10">
                  <c:v>1.778423218391012E-2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6B-4BCB-960C-BA89A7208BC4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1"/>
          <c:min val="-8.0000000000000016E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28494204781099"/>
          <c:y val="0.21945405016978764"/>
          <c:w val="0.17513277005741726"/>
          <c:h val="0.58639392298813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50676370176101"/>
          <c:y val="6.6666666666666666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'PT-T-5x'!$B$4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'PT-T-5x'!$C$4:$M$4</c:f>
              <c:numCache>
                <c:formatCode>0.0000</c:formatCode>
                <c:ptCount val="11"/>
                <c:pt idx="0">
                  <c:v>4.9922800000000001</c:v>
                </c:pt>
                <c:pt idx="1">
                  <c:v>4.9943749999999998</c:v>
                </c:pt>
                <c:pt idx="2">
                  <c:v>4.9942359999999999</c:v>
                </c:pt>
                <c:pt idx="3">
                  <c:v>5.0032350000000001</c:v>
                </c:pt>
                <c:pt idx="4">
                  <c:v>5.0110109999999999</c:v>
                </c:pt>
                <c:pt idx="5">
                  <c:v>5.0168600000000003</c:v>
                </c:pt>
                <c:pt idx="6">
                  <c:v>5.0234399999999999</c:v>
                </c:pt>
                <c:pt idx="7">
                  <c:v>5.0391089999999998</c:v>
                </c:pt>
                <c:pt idx="8">
                  <c:v>5.0454420000000004</c:v>
                </c:pt>
                <c:pt idx="9">
                  <c:v>5.0531689999999996</c:v>
                </c:pt>
                <c:pt idx="10">
                  <c:v>5.0553850000000002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1-42B5-9DF8-964DF40A9CC0}"/>
            </c:ext>
          </c:extLst>
        </c:ser>
        <c:ser>
          <c:idx val="1"/>
          <c:order val="1"/>
          <c:tx>
            <c:strRef>
              <c:f>'PT-T-5x'!$B$5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'PT-T-5x'!$C$5:$M$5</c:f>
              <c:numCache>
                <c:formatCode>0.0000</c:formatCode>
                <c:ptCount val="11"/>
                <c:pt idx="0">
                  <c:v>4.9873560000000001</c:v>
                </c:pt>
                <c:pt idx="1">
                  <c:v>4.9895909999999999</c:v>
                </c:pt>
                <c:pt idx="2">
                  <c:v>4.9964940000000002</c:v>
                </c:pt>
                <c:pt idx="3">
                  <c:v>4.9939939999999998</c:v>
                </c:pt>
                <c:pt idx="4">
                  <c:v>5.0088590000000002</c:v>
                </c:pt>
                <c:pt idx="5">
                  <c:v>5.0132479999999999</c:v>
                </c:pt>
                <c:pt idx="6">
                  <c:v>5.0192810000000003</c:v>
                </c:pt>
                <c:pt idx="7">
                  <c:v>5.0286999999999997</c:v>
                </c:pt>
                <c:pt idx="8">
                  <c:v>5.0361789999999997</c:v>
                </c:pt>
                <c:pt idx="9">
                  <c:v>5.0497730000000001</c:v>
                </c:pt>
                <c:pt idx="10">
                  <c:v>5.0529070000000003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1-42B5-9DF8-964DF40A9CC0}"/>
            </c:ext>
          </c:extLst>
        </c:ser>
        <c:ser>
          <c:idx val="2"/>
          <c:order val="2"/>
          <c:tx>
            <c:strRef>
              <c:f>'PT-T-5x'!$B$6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'PT-T-5x'!$C$6:$M$6</c:f>
              <c:numCache>
                <c:formatCode>0.0000</c:formatCode>
                <c:ptCount val="11"/>
                <c:pt idx="0">
                  <c:v>4.9773480000000001</c:v>
                </c:pt>
                <c:pt idx="1">
                  <c:v>4.9837730000000002</c:v>
                </c:pt>
                <c:pt idx="2">
                  <c:v>4.9835219999999998</c:v>
                </c:pt>
                <c:pt idx="3">
                  <c:v>4.9904679999999999</c:v>
                </c:pt>
                <c:pt idx="4">
                  <c:v>5.0008549999999996</c:v>
                </c:pt>
                <c:pt idx="5">
                  <c:v>5.0054470000000002</c:v>
                </c:pt>
                <c:pt idx="6">
                  <c:v>5.0131699999999997</c:v>
                </c:pt>
                <c:pt idx="7">
                  <c:v>5.0201770000000003</c:v>
                </c:pt>
                <c:pt idx="8">
                  <c:v>5.0326639999999996</c:v>
                </c:pt>
                <c:pt idx="9">
                  <c:v>5.0384330000000004</c:v>
                </c:pt>
                <c:pt idx="10">
                  <c:v>5.0401540000000002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51-42B5-9DF8-964DF40A9CC0}"/>
            </c:ext>
          </c:extLst>
        </c:ser>
        <c:ser>
          <c:idx val="3"/>
          <c:order val="3"/>
          <c:tx>
            <c:strRef>
              <c:f>'PT-T-5x'!$B$7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'PT-T-5x'!$C$7:$M$7</c:f>
              <c:numCache>
                <c:formatCode>0.0000</c:formatCode>
                <c:ptCount val="11"/>
                <c:pt idx="0">
                  <c:v>4.9681129999999998</c:v>
                </c:pt>
                <c:pt idx="1">
                  <c:v>4.9748250000000001</c:v>
                </c:pt>
                <c:pt idx="2">
                  <c:v>4.9788110000000003</c:v>
                </c:pt>
                <c:pt idx="3">
                  <c:v>4.9843070000000003</c:v>
                </c:pt>
                <c:pt idx="4">
                  <c:v>4.9902319999999998</c:v>
                </c:pt>
                <c:pt idx="5">
                  <c:v>5.0040469999999999</c:v>
                </c:pt>
                <c:pt idx="6">
                  <c:v>5.007873</c:v>
                </c:pt>
                <c:pt idx="7">
                  <c:v>5.0175179999999999</c:v>
                </c:pt>
                <c:pt idx="8">
                  <c:v>5.0235969999999996</c:v>
                </c:pt>
                <c:pt idx="9">
                  <c:v>5.0323640000000003</c:v>
                </c:pt>
                <c:pt idx="10">
                  <c:v>5.0331099999999998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51-42B5-9DF8-964DF40A9CC0}"/>
            </c:ext>
          </c:extLst>
        </c:ser>
        <c:ser>
          <c:idx val="4"/>
          <c:order val="4"/>
          <c:tx>
            <c:strRef>
              <c:f>'PT-T-5x'!$B$8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'PT-T-5x'!$C$8:$M$8</c:f>
              <c:numCache>
                <c:formatCode>0.0000</c:formatCode>
                <c:ptCount val="11"/>
                <c:pt idx="0">
                  <c:v>4.9515399999999996</c:v>
                </c:pt>
                <c:pt idx="1">
                  <c:v>4.960432</c:v>
                </c:pt>
                <c:pt idx="2">
                  <c:v>4.9636100000000001</c:v>
                </c:pt>
                <c:pt idx="3">
                  <c:v>4.9751510000000003</c:v>
                </c:pt>
                <c:pt idx="4">
                  <c:v>4.9783369999999998</c:v>
                </c:pt>
                <c:pt idx="5">
                  <c:v>4.9902980000000001</c:v>
                </c:pt>
                <c:pt idx="6">
                  <c:v>5.0016499999999997</c:v>
                </c:pt>
                <c:pt idx="7">
                  <c:v>5.0126119999999998</c:v>
                </c:pt>
                <c:pt idx="8">
                  <c:v>5.0174729999999998</c:v>
                </c:pt>
                <c:pt idx="9">
                  <c:v>5.0235200000000004</c:v>
                </c:pt>
                <c:pt idx="10">
                  <c:v>5.0265700000000004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51-42B5-9DF8-964DF40A9CC0}"/>
            </c:ext>
          </c:extLst>
        </c:ser>
        <c:ser>
          <c:idx val="5"/>
          <c:order val="5"/>
          <c:tx>
            <c:strRef>
              <c:f>'PT-T-5x'!$B$9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'PT-T-5x'!$C$9:$M$9</c:f>
              <c:numCache>
                <c:formatCode>0.0000</c:formatCode>
                <c:ptCount val="11"/>
                <c:pt idx="0">
                  <c:v>4.9310780000000003</c:v>
                </c:pt>
                <c:pt idx="1">
                  <c:v>4.9404820000000003</c:v>
                </c:pt>
                <c:pt idx="2">
                  <c:v>4.948137</c:v>
                </c:pt>
                <c:pt idx="3">
                  <c:v>4.9547869999999996</c:v>
                </c:pt>
                <c:pt idx="4">
                  <c:v>4.9670779999999999</c:v>
                </c:pt>
                <c:pt idx="5">
                  <c:v>4.984477</c:v>
                </c:pt>
                <c:pt idx="6">
                  <c:v>4.9920289999999996</c:v>
                </c:pt>
                <c:pt idx="7">
                  <c:v>5.0001090000000001</c:v>
                </c:pt>
                <c:pt idx="8">
                  <c:v>5.0050509999999999</c:v>
                </c:pt>
                <c:pt idx="9">
                  <c:v>5.0045929999999998</c:v>
                </c:pt>
                <c:pt idx="10">
                  <c:v>5.005477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51-42B5-9DF8-964DF40A9CC0}"/>
            </c:ext>
          </c:extLst>
        </c:ser>
        <c:ser>
          <c:idx val="6"/>
          <c:order val="6"/>
          <c:tx>
            <c:strRef>
              <c:f>'PT-T-5x'!$B$10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'PT-T-5x'!$C$10:$M$10</c:f>
              <c:numCache>
                <c:formatCode>0.0000</c:formatCode>
                <c:ptCount val="11"/>
                <c:pt idx="0">
                  <c:v>4.8991179999999996</c:v>
                </c:pt>
                <c:pt idx="1">
                  <c:v>4.9121800000000002</c:v>
                </c:pt>
                <c:pt idx="2">
                  <c:v>4.9211600000000004</c:v>
                </c:pt>
                <c:pt idx="3">
                  <c:v>4.9359169999999999</c:v>
                </c:pt>
                <c:pt idx="4">
                  <c:v>4.9471160000000003</c:v>
                </c:pt>
                <c:pt idx="5">
                  <c:v>4.9678209999999998</c:v>
                </c:pt>
                <c:pt idx="6">
                  <c:v>4.9788699999999997</c:v>
                </c:pt>
                <c:pt idx="7">
                  <c:v>4.9921790000000001</c:v>
                </c:pt>
                <c:pt idx="8">
                  <c:v>4.9998300000000002</c:v>
                </c:pt>
                <c:pt idx="9">
                  <c:v>5.0005670000000002</c:v>
                </c:pt>
                <c:pt idx="10">
                  <c:v>4.9938190000000002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51-42B5-9DF8-964DF40A9CC0}"/>
            </c:ext>
          </c:extLst>
        </c:ser>
        <c:ser>
          <c:idx val="7"/>
          <c:order val="7"/>
          <c:tx>
            <c:strRef>
              <c:f>'PT-T-5x'!$B$11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'PT-T-5x'!$C$11:$M$11</c:f>
              <c:numCache>
                <c:formatCode>0.0000</c:formatCode>
                <c:ptCount val="11"/>
                <c:pt idx="0">
                  <c:v>4.8644639999999999</c:v>
                </c:pt>
                <c:pt idx="1">
                  <c:v>4.8784789999999996</c:v>
                </c:pt>
                <c:pt idx="2">
                  <c:v>4.889437</c:v>
                </c:pt>
                <c:pt idx="3">
                  <c:v>4.913869</c:v>
                </c:pt>
                <c:pt idx="4">
                  <c:v>4.9377880000000003</c:v>
                </c:pt>
                <c:pt idx="5">
                  <c:v>4.9566939999999997</c:v>
                </c:pt>
                <c:pt idx="6">
                  <c:v>4.9717580000000003</c:v>
                </c:pt>
                <c:pt idx="7">
                  <c:v>4.9864829999999998</c:v>
                </c:pt>
                <c:pt idx="8">
                  <c:v>4.9991760000000003</c:v>
                </c:pt>
                <c:pt idx="9">
                  <c:v>4.9972079999999997</c:v>
                </c:pt>
                <c:pt idx="10">
                  <c:v>5.0217729999999996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51-42B5-9DF8-964DF40A9CC0}"/>
            </c:ext>
          </c:extLst>
        </c:ser>
        <c:ser>
          <c:idx val="8"/>
          <c:order val="8"/>
          <c:tx>
            <c:strRef>
              <c:f>'PT-T-5x'!$B$12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'PT-T-5x'!$C$12:$M$12</c:f>
              <c:numCache>
                <c:formatCode>0.0000</c:formatCode>
                <c:ptCount val="11"/>
                <c:pt idx="0">
                  <c:v>4.808306</c:v>
                </c:pt>
                <c:pt idx="1">
                  <c:v>4.8264420000000001</c:v>
                </c:pt>
                <c:pt idx="2">
                  <c:v>4.8526239999999996</c:v>
                </c:pt>
                <c:pt idx="3">
                  <c:v>4.8893409999999999</c:v>
                </c:pt>
                <c:pt idx="4">
                  <c:v>4.9140819999999996</c:v>
                </c:pt>
                <c:pt idx="5">
                  <c:v>4.9471360000000004</c:v>
                </c:pt>
                <c:pt idx="6">
                  <c:v>4.9750240000000003</c:v>
                </c:pt>
                <c:pt idx="7">
                  <c:v>4.9902220000000002</c:v>
                </c:pt>
                <c:pt idx="8">
                  <c:v>5.0015150000000004</c:v>
                </c:pt>
                <c:pt idx="9">
                  <c:v>5.0135699999999996</c:v>
                </c:pt>
                <c:pt idx="10">
                  <c:v>5.0047680000000003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51-42B5-9DF8-964DF40A9CC0}"/>
            </c:ext>
          </c:extLst>
        </c:ser>
        <c:ser>
          <c:idx val="9"/>
          <c:order val="9"/>
          <c:tx>
            <c:strRef>
              <c:f>'PT-T-5x'!$B$13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'PT-T-5x'!$C$13:$M$13</c:f>
              <c:numCache>
                <c:formatCode>0.0000</c:formatCode>
                <c:ptCount val="11"/>
                <c:pt idx="0">
                  <c:v>4.7397910000000003</c:v>
                </c:pt>
                <c:pt idx="1">
                  <c:v>4.7650649999999999</c:v>
                </c:pt>
                <c:pt idx="2">
                  <c:v>4.8045689999999999</c:v>
                </c:pt>
                <c:pt idx="3">
                  <c:v>4.8466269999999998</c:v>
                </c:pt>
                <c:pt idx="4">
                  <c:v>4.8922319999999999</c:v>
                </c:pt>
                <c:pt idx="5">
                  <c:v>4.9348270000000003</c:v>
                </c:pt>
                <c:pt idx="6">
                  <c:v>4.9674129999999996</c:v>
                </c:pt>
                <c:pt idx="7">
                  <c:v>4.9945919999999999</c:v>
                </c:pt>
                <c:pt idx="8">
                  <c:v>5.0038260000000001</c:v>
                </c:pt>
                <c:pt idx="9">
                  <c:v>5.020321</c:v>
                </c:pt>
                <c:pt idx="10">
                  <c:v>4.959193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51-42B5-9DF8-964DF40A9CC0}"/>
            </c:ext>
          </c:extLst>
        </c:ser>
        <c:ser>
          <c:idx val="10"/>
          <c:order val="10"/>
          <c:tx>
            <c:strRef>
              <c:f>'PT-T-5x'!$B$14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'PT-T-5x'!$C$14:$M$14</c:f>
              <c:numCache>
                <c:formatCode>0.0000</c:formatCode>
                <c:ptCount val="11"/>
                <c:pt idx="0">
                  <c:v>4.6220169999999996</c:v>
                </c:pt>
                <c:pt idx="1">
                  <c:v>4.6606500000000004</c:v>
                </c:pt>
                <c:pt idx="2">
                  <c:v>4.7237929999999997</c:v>
                </c:pt>
                <c:pt idx="3">
                  <c:v>4.7945729999999998</c:v>
                </c:pt>
                <c:pt idx="4">
                  <c:v>4.8608269999999996</c:v>
                </c:pt>
                <c:pt idx="5">
                  <c:v>4.9284480000000004</c:v>
                </c:pt>
                <c:pt idx="6">
                  <c:v>4.9740719999999996</c:v>
                </c:pt>
                <c:pt idx="7">
                  <c:v>5.0012619999999997</c:v>
                </c:pt>
                <c:pt idx="8">
                  <c:v>5.0163710000000004</c:v>
                </c:pt>
                <c:pt idx="9">
                  <c:v>5.033099</c:v>
                </c:pt>
                <c:pt idx="10">
                  <c:v>4.9396880000000003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51-42B5-9DF8-964DF40A9CC0}"/>
            </c:ext>
          </c:extLst>
        </c:ser>
        <c:ser>
          <c:idx val="11"/>
          <c:order val="11"/>
          <c:tx>
            <c:strRef>
              <c:f>'PT-T-5x'!$B$15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'PT-T-5x'!$C$15:$M$15</c:f>
              <c:numCache>
                <c:formatCode>0.0000</c:formatCode>
                <c:ptCount val="11"/>
                <c:pt idx="0">
                  <c:v>4.4329470000000004</c:v>
                </c:pt>
                <c:pt idx="1">
                  <c:v>4.5085790000000001</c:v>
                </c:pt>
                <c:pt idx="2">
                  <c:v>4.611866</c:v>
                </c:pt>
                <c:pt idx="3">
                  <c:v>4.713495</c:v>
                </c:pt>
                <c:pt idx="4">
                  <c:v>4.8338539999999997</c:v>
                </c:pt>
                <c:pt idx="5">
                  <c:v>4.9350719999999999</c:v>
                </c:pt>
                <c:pt idx="6">
                  <c:v>4.9911979999999998</c:v>
                </c:pt>
                <c:pt idx="7">
                  <c:v>5.0175349999999996</c:v>
                </c:pt>
                <c:pt idx="8">
                  <c:v>5.025849</c:v>
                </c:pt>
                <c:pt idx="9">
                  <c:v>5.0381309999999999</c:v>
                </c:pt>
                <c:pt idx="10">
                  <c:v>4.9104910000000004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51-42B5-9DF8-964DF40A9CC0}"/>
            </c:ext>
          </c:extLst>
        </c:ser>
        <c:ser>
          <c:idx val="12"/>
          <c:order val="12"/>
          <c:tx>
            <c:strRef>
              <c:f>'PT-T-5x'!$B$16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'PT-T-5x'!$C$16:$M$16</c:f>
              <c:numCache>
                <c:formatCode>0.0000</c:formatCode>
                <c:ptCount val="11"/>
                <c:pt idx="0">
                  <c:v>4.030519</c:v>
                </c:pt>
                <c:pt idx="1">
                  <c:v>4.2921399999999998</c:v>
                </c:pt>
                <c:pt idx="2">
                  <c:v>4.4779330000000002</c:v>
                </c:pt>
                <c:pt idx="3">
                  <c:v>4.5697109999999999</c:v>
                </c:pt>
                <c:pt idx="4">
                  <c:v>4.7952159999999999</c:v>
                </c:pt>
                <c:pt idx="5">
                  <c:v>4.972715</c:v>
                </c:pt>
                <c:pt idx="6">
                  <c:v>5.0233379999999999</c:v>
                </c:pt>
                <c:pt idx="7">
                  <c:v>5.0426419999999998</c:v>
                </c:pt>
                <c:pt idx="8">
                  <c:v>5.0498760000000003</c:v>
                </c:pt>
                <c:pt idx="9">
                  <c:v>5.0477309999999997</c:v>
                </c:pt>
                <c:pt idx="10">
                  <c:v>4.914847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51-42B5-9DF8-964DF40A9CC0}"/>
            </c:ext>
          </c:extLst>
        </c:ser>
        <c:ser>
          <c:idx val="13"/>
          <c:order val="13"/>
          <c:tx>
            <c:strRef>
              <c:f>'PT-T-5x'!$B$17</c:f>
              <c:strCache>
                <c:ptCount val="1"/>
                <c:pt idx="0">
                  <c:v>197</c:v>
                </c:pt>
              </c:strCache>
            </c:strRef>
          </c:tx>
          <c:cat>
            <c:numRef>
              <c:f>'PT-T-5x'!$C$3:$M$3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'PT-T-5x'!$C$17:$M$17</c:f>
              <c:numCache>
                <c:formatCode>0.0000</c:formatCode>
                <c:ptCount val="11"/>
                <c:pt idx="0">
                  <c:v>2.4538489999999999</c:v>
                </c:pt>
                <c:pt idx="1">
                  <c:v>4.2373839999999996</c:v>
                </c:pt>
                <c:pt idx="2">
                  <c:v>4.4533129999999996</c:v>
                </c:pt>
                <c:pt idx="3">
                  <c:v>4.2796719999999997</c:v>
                </c:pt>
                <c:pt idx="4">
                  <c:v>5.028626</c:v>
                </c:pt>
                <c:pt idx="5">
                  <c:v>5.112044</c:v>
                </c:pt>
                <c:pt idx="6">
                  <c:v>5.0885280000000002</c:v>
                </c:pt>
                <c:pt idx="7">
                  <c:v>5.073499</c:v>
                </c:pt>
                <c:pt idx="8">
                  <c:v>5.057728</c:v>
                </c:pt>
                <c:pt idx="9">
                  <c:v>5.0564099999999996</c:v>
                </c:pt>
                <c:pt idx="10">
                  <c:v>4.8921720000000004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51-42B5-9DF8-964DF40A9CC0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0599999999999996"/>
          <c:min val="4.88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373083387330836"/>
          <c:y val="0.16799201805331562"/>
          <c:w val="0.16203925176497058"/>
          <c:h val="0.58190062449090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581720643158389"/>
          <c:y val="0.10344824777402993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'PT-T-12y'!$B$56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'PT-T-12y'!$C$56:$W$56</c:f>
              <c:numCache>
                <c:formatCode>0.0000</c:formatCode>
                <c:ptCount val="21"/>
                <c:pt idx="0">
                  <c:v>0.31211363636363743</c:v>
                </c:pt>
                <c:pt idx="1">
                  <c:v>0.30395363636363787</c:v>
                </c:pt>
                <c:pt idx="2">
                  <c:v>0.29172030303030461</c:v>
                </c:pt>
                <c:pt idx="3">
                  <c:v>0.27692696969697117</c:v>
                </c:pt>
                <c:pt idx="4">
                  <c:v>0.26662363636363712</c:v>
                </c:pt>
                <c:pt idx="5">
                  <c:v>0.2575903030303035</c:v>
                </c:pt>
                <c:pt idx="6">
                  <c:v>0.25071363636363664</c:v>
                </c:pt>
                <c:pt idx="7">
                  <c:v>0.24094030303030381</c:v>
                </c:pt>
                <c:pt idx="8">
                  <c:v>0.23782696969697051</c:v>
                </c:pt>
                <c:pt idx="9">
                  <c:v>0.23619030303030422</c:v>
                </c:pt>
                <c:pt idx="10">
                  <c:v>0.23991696969697074</c:v>
                </c:pt>
                <c:pt idx="11">
                  <c:v>0.24101363636363735</c:v>
                </c:pt>
                <c:pt idx="12">
                  <c:v>0.24503030303030351</c:v>
                </c:pt>
                <c:pt idx="13">
                  <c:v>0.24359363636363676</c:v>
                </c:pt>
                <c:pt idx="14">
                  <c:v>0.24287363636363679</c:v>
                </c:pt>
                <c:pt idx="15">
                  <c:v>0.24731363636363687</c:v>
                </c:pt>
                <c:pt idx="16">
                  <c:v>0.25694696969697023</c:v>
                </c:pt>
                <c:pt idx="17">
                  <c:v>0.27291696969697082</c:v>
                </c:pt>
                <c:pt idx="18">
                  <c:v>0.28134030303030438</c:v>
                </c:pt>
                <c:pt idx="19">
                  <c:v>0.29541363636363788</c:v>
                </c:pt>
                <c:pt idx="20">
                  <c:v>0.31211363636363743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4-4F1B-A189-6C386D4FE9EA}"/>
            </c:ext>
          </c:extLst>
        </c:ser>
        <c:ser>
          <c:idx val="1"/>
          <c:order val="1"/>
          <c:tx>
            <c:strRef>
              <c:f>'PT-T-12y'!$B$57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'PT-T-12y'!$C$57:$W$57</c:f>
              <c:numCache>
                <c:formatCode>0.0000</c:formatCode>
                <c:ptCount val="21"/>
                <c:pt idx="0">
                  <c:v>0.31118363636363711</c:v>
                </c:pt>
                <c:pt idx="1">
                  <c:v>0.30155030303030372</c:v>
                </c:pt>
                <c:pt idx="2">
                  <c:v>0.28678030303030372</c:v>
                </c:pt>
                <c:pt idx="3">
                  <c:v>0.27215696969697056</c:v>
                </c:pt>
                <c:pt idx="4">
                  <c:v>0.26018474747474801</c:v>
                </c:pt>
                <c:pt idx="5">
                  <c:v>0.25176696969696999</c:v>
                </c:pt>
                <c:pt idx="6">
                  <c:v>0.23988030303030328</c:v>
                </c:pt>
                <c:pt idx="7">
                  <c:v>0.23066585858585892</c:v>
                </c:pt>
                <c:pt idx="8">
                  <c:v>0.22403474747474819</c:v>
                </c:pt>
                <c:pt idx="9">
                  <c:v>0.21872363636363723</c:v>
                </c:pt>
                <c:pt idx="10">
                  <c:v>0.21750252525252595</c:v>
                </c:pt>
                <c:pt idx="11">
                  <c:v>0.21676474747474808</c:v>
                </c:pt>
                <c:pt idx="12">
                  <c:v>0.22243141414141457</c:v>
                </c:pt>
                <c:pt idx="13">
                  <c:v>0.22341585858585924</c:v>
                </c:pt>
                <c:pt idx="14">
                  <c:v>0.22775808080808149</c:v>
                </c:pt>
                <c:pt idx="15">
                  <c:v>0.23481030303030379</c:v>
                </c:pt>
                <c:pt idx="16">
                  <c:v>0.24680252525252597</c:v>
                </c:pt>
                <c:pt idx="17">
                  <c:v>0.25896696969697053</c:v>
                </c:pt>
                <c:pt idx="18">
                  <c:v>0.27049363636363744</c:v>
                </c:pt>
                <c:pt idx="19">
                  <c:v>0.2855369696969709</c:v>
                </c:pt>
                <c:pt idx="20">
                  <c:v>0.30349696969697071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4-4F1B-A189-6C386D4FE9EA}"/>
            </c:ext>
          </c:extLst>
        </c:ser>
        <c:ser>
          <c:idx val="2"/>
          <c:order val="2"/>
          <c:tx>
            <c:strRef>
              <c:f>'PT-T-12y'!$B$58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'PT-T-12y'!$C$58:$W$58</c:f>
              <c:numCache>
                <c:formatCode>0.0000</c:formatCode>
                <c:ptCount val="21"/>
                <c:pt idx="0">
                  <c:v>0.31359696969697026</c:v>
                </c:pt>
                <c:pt idx="1">
                  <c:v>0.30335696969697007</c:v>
                </c:pt>
                <c:pt idx="2">
                  <c:v>0.28646252525252575</c:v>
                </c:pt>
                <c:pt idx="3">
                  <c:v>0.26897252525252591</c:v>
                </c:pt>
                <c:pt idx="4">
                  <c:v>0.252124747474748</c:v>
                </c:pt>
                <c:pt idx="5">
                  <c:v>0.24013585858585865</c:v>
                </c:pt>
                <c:pt idx="6">
                  <c:v>0.22562030303030312</c:v>
                </c:pt>
                <c:pt idx="7">
                  <c:v>0.21502030303030295</c:v>
                </c:pt>
                <c:pt idx="8">
                  <c:v>0.20608919191919225</c:v>
                </c:pt>
                <c:pt idx="9">
                  <c:v>0.19745363636363678</c:v>
                </c:pt>
                <c:pt idx="10">
                  <c:v>0.19537141414141462</c:v>
                </c:pt>
                <c:pt idx="11">
                  <c:v>0.19273030303030364</c:v>
                </c:pt>
                <c:pt idx="12">
                  <c:v>0.19792585858585909</c:v>
                </c:pt>
                <c:pt idx="13">
                  <c:v>0.19994252525252598</c:v>
                </c:pt>
                <c:pt idx="14">
                  <c:v>0.20952030303030375</c:v>
                </c:pt>
                <c:pt idx="15">
                  <c:v>0.21971808080808172</c:v>
                </c:pt>
                <c:pt idx="16">
                  <c:v>0.23396141414141505</c:v>
                </c:pt>
                <c:pt idx="17">
                  <c:v>0.24545141414141508</c:v>
                </c:pt>
                <c:pt idx="18">
                  <c:v>0.26001585858585963</c:v>
                </c:pt>
                <c:pt idx="19">
                  <c:v>0.27500919191919299</c:v>
                </c:pt>
                <c:pt idx="20">
                  <c:v>0.29059363636363739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4-4F1B-A189-6C386D4FE9EA}"/>
            </c:ext>
          </c:extLst>
        </c:ser>
        <c:ser>
          <c:idx val="3"/>
          <c:order val="3"/>
          <c:tx>
            <c:strRef>
              <c:f>'PT-T-12y'!$B$59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'PT-T-12y'!$C$59:$W$59</c:f>
              <c:numCache>
                <c:formatCode>0.0000</c:formatCode>
                <c:ptCount val="21"/>
                <c:pt idx="0">
                  <c:v>0.31805696969697017</c:v>
                </c:pt>
                <c:pt idx="1">
                  <c:v>0.30326808080808099</c:v>
                </c:pt>
                <c:pt idx="2">
                  <c:v>0.28276252525252549</c:v>
                </c:pt>
                <c:pt idx="3">
                  <c:v>0.26033363636363682</c:v>
                </c:pt>
                <c:pt idx="4">
                  <c:v>0.23908252525252591</c:v>
                </c:pt>
                <c:pt idx="5">
                  <c:v>0.22311696969697004</c:v>
                </c:pt>
                <c:pt idx="6">
                  <c:v>0.20730252525252565</c:v>
                </c:pt>
                <c:pt idx="7">
                  <c:v>0.1950803030303031</c:v>
                </c:pt>
                <c:pt idx="8">
                  <c:v>0.1820625252525255</c:v>
                </c:pt>
                <c:pt idx="9">
                  <c:v>0.1714003030303031</c:v>
                </c:pt>
                <c:pt idx="10">
                  <c:v>0.16717141414141443</c:v>
                </c:pt>
                <c:pt idx="11">
                  <c:v>0.16540808080808134</c:v>
                </c:pt>
                <c:pt idx="12">
                  <c:v>0.1676691919191925</c:v>
                </c:pt>
                <c:pt idx="13">
                  <c:v>0.17321252525252598</c:v>
                </c:pt>
                <c:pt idx="14">
                  <c:v>0.18631030303030391</c:v>
                </c:pt>
                <c:pt idx="15">
                  <c:v>0.20186141414141506</c:v>
                </c:pt>
                <c:pt idx="16">
                  <c:v>0.2185203030303039</c:v>
                </c:pt>
                <c:pt idx="17">
                  <c:v>0.23267585858585921</c:v>
                </c:pt>
                <c:pt idx="18">
                  <c:v>0.25065696969697032</c:v>
                </c:pt>
                <c:pt idx="19">
                  <c:v>0.26627585858585928</c:v>
                </c:pt>
                <c:pt idx="20">
                  <c:v>0.27993363636363711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E4-4F1B-A189-6C386D4FE9EA}"/>
            </c:ext>
          </c:extLst>
        </c:ser>
        <c:ser>
          <c:idx val="4"/>
          <c:order val="4"/>
          <c:tx>
            <c:strRef>
              <c:f>'PT-T-12y'!$B$60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'PT-T-12y'!$C$60:$W$60</c:f>
              <c:numCache>
                <c:formatCode>0.0000</c:formatCode>
                <c:ptCount val="21"/>
                <c:pt idx="0">
                  <c:v>0.31307696969697041</c:v>
                </c:pt>
                <c:pt idx="1">
                  <c:v>0.2989603030303033</c:v>
                </c:pt>
                <c:pt idx="2">
                  <c:v>0.27905474747474773</c:v>
                </c:pt>
                <c:pt idx="3">
                  <c:v>0.25290252525252555</c:v>
                </c:pt>
                <c:pt idx="4">
                  <c:v>0.22784474747474803</c:v>
                </c:pt>
                <c:pt idx="5">
                  <c:v>0.20547030303030331</c:v>
                </c:pt>
                <c:pt idx="6">
                  <c:v>0.18529585858585898</c:v>
                </c:pt>
                <c:pt idx="7">
                  <c:v>0.16948474747474782</c:v>
                </c:pt>
                <c:pt idx="8">
                  <c:v>0.15341252525252574</c:v>
                </c:pt>
                <c:pt idx="9">
                  <c:v>0.13853030303030345</c:v>
                </c:pt>
                <c:pt idx="10">
                  <c:v>0.13346363636363692</c:v>
                </c:pt>
                <c:pt idx="11">
                  <c:v>0.12867474747474794</c:v>
                </c:pt>
                <c:pt idx="12">
                  <c:v>0.13187030303030353</c:v>
                </c:pt>
                <c:pt idx="13">
                  <c:v>0.14046585858585914</c:v>
                </c:pt>
                <c:pt idx="14">
                  <c:v>0.15946696969697052</c:v>
                </c:pt>
                <c:pt idx="15">
                  <c:v>0.18087919191919274</c:v>
                </c:pt>
                <c:pt idx="16">
                  <c:v>0.19997030303030369</c:v>
                </c:pt>
                <c:pt idx="17">
                  <c:v>0.2179591919191923</c:v>
                </c:pt>
                <c:pt idx="18">
                  <c:v>0.24068141414141447</c:v>
                </c:pt>
                <c:pt idx="19">
                  <c:v>0.26012808080808114</c:v>
                </c:pt>
                <c:pt idx="20">
                  <c:v>0.27681363636363682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E4-4F1B-A189-6C386D4FE9EA}"/>
            </c:ext>
          </c:extLst>
        </c:ser>
        <c:ser>
          <c:idx val="5"/>
          <c:order val="5"/>
          <c:tx>
            <c:strRef>
              <c:f>'PT-T-12y'!$B$61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'PT-T-12y'!$C$61:$W$61</c:f>
              <c:numCache>
                <c:formatCode>0.0000</c:formatCode>
                <c:ptCount val="21"/>
                <c:pt idx="0">
                  <c:v>0.31079363636363705</c:v>
                </c:pt>
                <c:pt idx="1">
                  <c:v>0.29168252525252547</c:v>
                </c:pt>
                <c:pt idx="2">
                  <c:v>0.26744808080808091</c:v>
                </c:pt>
                <c:pt idx="3">
                  <c:v>0.23913808080808113</c:v>
                </c:pt>
                <c:pt idx="4">
                  <c:v>0.21004919191919275</c:v>
                </c:pt>
                <c:pt idx="5">
                  <c:v>0.18483808080808176</c:v>
                </c:pt>
                <c:pt idx="6">
                  <c:v>0.15743919191919276</c:v>
                </c:pt>
                <c:pt idx="7">
                  <c:v>0.13644808080808149</c:v>
                </c:pt>
                <c:pt idx="8">
                  <c:v>0.11226474747474827</c:v>
                </c:pt>
                <c:pt idx="9">
                  <c:v>9.4118080808081539E-2</c:v>
                </c:pt>
                <c:pt idx="10">
                  <c:v>8.4952525252525987E-2</c:v>
                </c:pt>
                <c:pt idx="11">
                  <c:v>8.2384747474747722E-2</c:v>
                </c:pt>
                <c:pt idx="12">
                  <c:v>8.7112525252525524E-2</c:v>
                </c:pt>
                <c:pt idx="13">
                  <c:v>0.10116141414141448</c:v>
                </c:pt>
                <c:pt idx="14">
                  <c:v>0.12514030303030368</c:v>
                </c:pt>
                <c:pt idx="15">
                  <c:v>0.15569141414141482</c:v>
                </c:pt>
                <c:pt idx="16">
                  <c:v>0.18171141414141465</c:v>
                </c:pt>
                <c:pt idx="17">
                  <c:v>0.20559363636363651</c:v>
                </c:pt>
                <c:pt idx="18">
                  <c:v>0.23218141414141413</c:v>
                </c:pt>
                <c:pt idx="19">
                  <c:v>0.25497252525252517</c:v>
                </c:pt>
                <c:pt idx="20">
                  <c:v>0.27333696969696969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E4-4F1B-A189-6C386D4FE9EA}"/>
            </c:ext>
          </c:extLst>
        </c:ser>
        <c:ser>
          <c:idx val="6"/>
          <c:order val="6"/>
          <c:tx>
            <c:strRef>
              <c:f>'PT-T-12y'!$B$62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'PT-T-12y'!$C$62:$W$62</c:f>
              <c:numCache>
                <c:formatCode>0.0000</c:formatCode>
                <c:ptCount val="21"/>
                <c:pt idx="0">
                  <c:v>0.28233696969697064</c:v>
                </c:pt>
                <c:pt idx="1">
                  <c:v>0.27464808080808134</c:v>
                </c:pt>
                <c:pt idx="2">
                  <c:v>0.25603252525252551</c:v>
                </c:pt>
                <c:pt idx="3">
                  <c:v>0.22595030303030328</c:v>
                </c:pt>
                <c:pt idx="4">
                  <c:v>0.19237252525252579</c:v>
                </c:pt>
                <c:pt idx="5">
                  <c:v>0.16067585858585945</c:v>
                </c:pt>
                <c:pt idx="6">
                  <c:v>0.12725474747474841</c:v>
                </c:pt>
                <c:pt idx="7">
                  <c:v>9.4842525252526177E-2</c:v>
                </c:pt>
                <c:pt idx="8">
                  <c:v>6.2316969696970759E-2</c:v>
                </c:pt>
                <c:pt idx="9">
                  <c:v>3.5266969696970643E-2</c:v>
                </c:pt>
                <c:pt idx="10">
                  <c:v>2.3078080808081738E-2</c:v>
                </c:pt>
                <c:pt idx="11">
                  <c:v>1.9976969696970198E-2</c:v>
                </c:pt>
                <c:pt idx="12">
                  <c:v>3.1426969696970154E-2</c:v>
                </c:pt>
                <c:pt idx="13">
                  <c:v>5.2949191919192354E-2</c:v>
                </c:pt>
                <c:pt idx="14">
                  <c:v>8.5249191919192474E-2</c:v>
                </c:pt>
                <c:pt idx="15">
                  <c:v>0.12338474747474809</c:v>
                </c:pt>
                <c:pt idx="16">
                  <c:v>0.15819585858585899</c:v>
                </c:pt>
                <c:pt idx="17">
                  <c:v>0.18986141414141441</c:v>
                </c:pt>
                <c:pt idx="18">
                  <c:v>0.22195585858585865</c:v>
                </c:pt>
                <c:pt idx="19">
                  <c:v>0.24964808080808076</c:v>
                </c:pt>
                <c:pt idx="20">
                  <c:v>0.27181030303030279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E4-4F1B-A189-6C386D4FE9EA}"/>
            </c:ext>
          </c:extLst>
        </c:ser>
        <c:ser>
          <c:idx val="7"/>
          <c:order val="7"/>
          <c:tx>
            <c:strRef>
              <c:f>'PT-T-12y'!$B$63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'PT-T-12y'!$C$63:$W$63</c:f>
              <c:numCache>
                <c:formatCode>0.0000</c:formatCode>
                <c:ptCount val="21"/>
                <c:pt idx="0">
                  <c:v>0.28527363636363745</c:v>
                </c:pt>
                <c:pt idx="1">
                  <c:v>0.26942919191919285</c:v>
                </c:pt>
                <c:pt idx="2">
                  <c:v>0.24408808080808125</c:v>
                </c:pt>
                <c:pt idx="3">
                  <c:v>0.21054252525252556</c:v>
                </c:pt>
                <c:pt idx="4">
                  <c:v>0.17258808080808111</c:v>
                </c:pt>
                <c:pt idx="5">
                  <c:v>0.13272030303030372</c:v>
                </c:pt>
                <c:pt idx="6">
                  <c:v>8.8545858585859269E-2</c:v>
                </c:pt>
                <c:pt idx="7">
                  <c:v>3.950030303030358E-2</c:v>
                </c:pt>
                <c:pt idx="8">
                  <c:v>-7.6552525252520098E-3</c:v>
                </c:pt>
                <c:pt idx="9">
                  <c:v>-4.6349696969696472E-2</c:v>
                </c:pt>
                <c:pt idx="10">
                  <c:v>-6.2041919191918517E-2</c:v>
                </c:pt>
                <c:pt idx="11">
                  <c:v>-6.3693030303029696E-2</c:v>
                </c:pt>
                <c:pt idx="12">
                  <c:v>-4.7458585858585228E-2</c:v>
                </c:pt>
                <c:pt idx="13">
                  <c:v>-1.710636363636316E-2</c:v>
                </c:pt>
                <c:pt idx="14">
                  <c:v>2.8352525252525851E-2</c:v>
                </c:pt>
                <c:pt idx="15">
                  <c:v>7.9276969696970345E-2</c:v>
                </c:pt>
                <c:pt idx="16">
                  <c:v>0.1291558585858594</c:v>
                </c:pt>
                <c:pt idx="17">
                  <c:v>0.17207808080808165</c:v>
                </c:pt>
                <c:pt idx="18">
                  <c:v>0.20914808080808159</c:v>
                </c:pt>
                <c:pt idx="19">
                  <c:v>0.23945919191919232</c:v>
                </c:pt>
                <c:pt idx="20">
                  <c:v>0.26621030303030285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E4-4F1B-A189-6C386D4FE9EA}"/>
            </c:ext>
          </c:extLst>
        </c:ser>
        <c:ser>
          <c:idx val="8"/>
          <c:order val="8"/>
          <c:tx>
            <c:strRef>
              <c:f>'PT-T-12y'!$B$64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'PT-T-12y'!$C$64:$W$64</c:f>
              <c:numCache>
                <c:formatCode>0.0000</c:formatCode>
                <c:ptCount val="21"/>
                <c:pt idx="0">
                  <c:v>0.30293696969697059</c:v>
                </c:pt>
                <c:pt idx="1">
                  <c:v>0.27426474747474849</c:v>
                </c:pt>
                <c:pt idx="2">
                  <c:v>0.24006808080808145</c:v>
                </c:pt>
                <c:pt idx="3">
                  <c:v>0.19976030303030334</c:v>
                </c:pt>
                <c:pt idx="4">
                  <c:v>0.15458696969696975</c:v>
                </c:pt>
                <c:pt idx="5">
                  <c:v>0.10121808080808098</c:v>
                </c:pt>
                <c:pt idx="6">
                  <c:v>4.1445858585858905E-2</c:v>
                </c:pt>
                <c:pt idx="7">
                  <c:v>-1.1726363636363146E-2</c:v>
                </c:pt>
                <c:pt idx="8">
                  <c:v>-0.10015636363636382</c:v>
                </c:pt>
                <c:pt idx="9">
                  <c:v>-0.15181636363636386</c:v>
                </c:pt>
                <c:pt idx="10">
                  <c:v>-0.17542636363636355</c:v>
                </c:pt>
                <c:pt idx="11">
                  <c:v>-0.16329636363636268</c:v>
                </c:pt>
                <c:pt idx="12">
                  <c:v>-0.15504080808080722</c:v>
                </c:pt>
                <c:pt idx="13">
                  <c:v>-0.10526414141414067</c:v>
                </c:pt>
                <c:pt idx="14">
                  <c:v>-4.0630808080807372E-2</c:v>
                </c:pt>
                <c:pt idx="15">
                  <c:v>2.8291414141414686E-2</c:v>
                </c:pt>
                <c:pt idx="16">
                  <c:v>9.6013636363636967E-2</c:v>
                </c:pt>
                <c:pt idx="17">
                  <c:v>0.15217585858585933</c:v>
                </c:pt>
                <c:pt idx="18">
                  <c:v>0.1994058585858593</c:v>
                </c:pt>
                <c:pt idx="19">
                  <c:v>0.23263696969697042</c:v>
                </c:pt>
                <c:pt idx="20">
                  <c:v>0.26263696969697037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E4-4F1B-A189-6C386D4FE9EA}"/>
            </c:ext>
          </c:extLst>
        </c:ser>
        <c:ser>
          <c:idx val="9"/>
          <c:order val="9"/>
          <c:tx>
            <c:strRef>
              <c:f>'PT-T-12y'!$B$65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'PT-T-12y'!$C$65:$W$65</c:f>
              <c:numCache>
                <c:formatCode>0.0000</c:formatCode>
                <c:ptCount val="21"/>
                <c:pt idx="0">
                  <c:v>0.37119696969697041</c:v>
                </c:pt>
                <c:pt idx="1">
                  <c:v>0.29681808080808181</c:v>
                </c:pt>
                <c:pt idx="2">
                  <c:v>0.24000141414141496</c:v>
                </c:pt>
                <c:pt idx="3">
                  <c:v>0.19886252525252582</c:v>
                </c:pt>
                <c:pt idx="4">
                  <c:v>0.14344696969696991</c:v>
                </c:pt>
                <c:pt idx="5">
                  <c:v>7.0742525252525501E-2</c:v>
                </c:pt>
                <c:pt idx="6">
                  <c:v>-2.0313030303030208E-2</c:v>
                </c:pt>
                <c:pt idx="7">
                  <c:v>-0.10479636363636402</c:v>
                </c:pt>
                <c:pt idx="8">
                  <c:v>-0.21232636363636281</c:v>
                </c:pt>
                <c:pt idx="9">
                  <c:v>-0.2780463636363617</c:v>
                </c:pt>
                <c:pt idx="10">
                  <c:v>-0.33159636363636302</c:v>
                </c:pt>
                <c:pt idx="11">
                  <c:v>-0.34688636363636327</c:v>
                </c:pt>
                <c:pt idx="12">
                  <c:v>-0.28383636363636278</c:v>
                </c:pt>
                <c:pt idx="13">
                  <c:v>-0.22579636363636268</c:v>
                </c:pt>
                <c:pt idx="14">
                  <c:v>-0.11800636363636308</c:v>
                </c:pt>
                <c:pt idx="15">
                  <c:v>-3.0411919191918695E-2</c:v>
                </c:pt>
                <c:pt idx="16">
                  <c:v>6.3039191919192675E-2</c:v>
                </c:pt>
                <c:pt idx="17">
                  <c:v>0.13745363636363728</c:v>
                </c:pt>
                <c:pt idx="18">
                  <c:v>0.19435919191919282</c:v>
                </c:pt>
                <c:pt idx="19">
                  <c:v>0.23289363636363744</c:v>
                </c:pt>
                <c:pt idx="20">
                  <c:v>0.26344696969697107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E4-4F1B-A189-6C386D4FE9EA}"/>
            </c:ext>
          </c:extLst>
        </c:ser>
        <c:ser>
          <c:idx val="10"/>
          <c:order val="10"/>
          <c:tx>
            <c:strRef>
              <c:f>'PT-T-12y'!$B$66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'PT-T-12y'!$C$66:$W$66</c:f>
              <c:numCache>
                <c:formatCode>0.0000</c:formatCode>
                <c:ptCount val="21"/>
                <c:pt idx="0">
                  <c:v>0.43867363636363699</c:v>
                </c:pt>
                <c:pt idx="1">
                  <c:v>0.26210363636363709</c:v>
                </c:pt>
                <c:pt idx="2">
                  <c:v>0.2558869696969705</c:v>
                </c:pt>
                <c:pt idx="3">
                  <c:v>0.21018141414141489</c:v>
                </c:pt>
                <c:pt idx="4">
                  <c:v>0.14208252525252579</c:v>
                </c:pt>
                <c:pt idx="5">
                  <c:v>4.4404747474747888E-2</c:v>
                </c:pt>
                <c:pt idx="6">
                  <c:v>-7.6916363636362561E-2</c:v>
                </c:pt>
                <c:pt idx="7">
                  <c:v>-0.23682636363636433</c:v>
                </c:pt>
                <c:pt idx="8">
                  <c:v>-0.37859636363636184</c:v>
                </c:pt>
                <c:pt idx="9">
                  <c:v>-0.50971636363636286</c:v>
                </c:pt>
                <c:pt idx="10">
                  <c:v>-0.5884263636363638</c:v>
                </c:pt>
                <c:pt idx="11">
                  <c:v>-0.58351636363636317</c:v>
                </c:pt>
                <c:pt idx="12">
                  <c:v>-0.50870636363636379</c:v>
                </c:pt>
                <c:pt idx="13">
                  <c:v>-0.38440636363636393</c:v>
                </c:pt>
                <c:pt idx="14">
                  <c:v>-0.24250636363636424</c:v>
                </c:pt>
                <c:pt idx="15">
                  <c:v>-7.5366363636362621E-2</c:v>
                </c:pt>
                <c:pt idx="16">
                  <c:v>3.7170303030303567E-2</c:v>
                </c:pt>
                <c:pt idx="17">
                  <c:v>0.13581696969697019</c:v>
                </c:pt>
                <c:pt idx="18">
                  <c:v>0.20158808080808141</c:v>
                </c:pt>
                <c:pt idx="19">
                  <c:v>0.23950030303030387</c:v>
                </c:pt>
                <c:pt idx="20">
                  <c:v>0.26197030303030466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E4-4F1B-A189-6C386D4FE9EA}"/>
            </c:ext>
          </c:extLst>
        </c:ser>
        <c:ser>
          <c:idx val="11"/>
          <c:order val="11"/>
          <c:tx>
            <c:strRef>
              <c:f>'PT-T-12y'!$B$67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'PT-T-12y'!$C$67:$W$67</c:f>
              <c:numCache>
                <c:formatCode>0.0000</c:formatCode>
                <c:ptCount val="21"/>
                <c:pt idx="0">
                  <c:v>0.45984363636363668</c:v>
                </c:pt>
                <c:pt idx="1">
                  <c:v>0.32787363636363764</c:v>
                </c:pt>
                <c:pt idx="2">
                  <c:v>0.27534252525252589</c:v>
                </c:pt>
                <c:pt idx="3">
                  <c:v>0.24059474747474813</c:v>
                </c:pt>
                <c:pt idx="4">
                  <c:v>0.17115030303030349</c:v>
                </c:pt>
                <c:pt idx="5">
                  <c:v>4.4162525252525758E-2</c:v>
                </c:pt>
                <c:pt idx="6">
                  <c:v>-0.13839636363636387</c:v>
                </c:pt>
                <c:pt idx="7">
                  <c:v>-0.38012636363636432</c:v>
                </c:pt>
                <c:pt idx="8">
                  <c:v>-0.62214636363636266</c:v>
                </c:pt>
                <c:pt idx="9">
                  <c:v>-0.82555636363636253</c:v>
                </c:pt>
                <c:pt idx="10">
                  <c:v>-0.97685636363636341</c:v>
                </c:pt>
                <c:pt idx="11">
                  <c:v>-0.96915636363636359</c:v>
                </c:pt>
                <c:pt idx="12">
                  <c:v>-0.83315636363636258</c:v>
                </c:pt>
                <c:pt idx="13">
                  <c:v>-0.63384636363636204</c:v>
                </c:pt>
                <c:pt idx="14">
                  <c:v>-0.41194636363636405</c:v>
                </c:pt>
                <c:pt idx="15">
                  <c:v>-0.15832636363636254</c:v>
                </c:pt>
                <c:pt idx="16">
                  <c:v>3.2360303030303877E-2</c:v>
                </c:pt>
                <c:pt idx="17">
                  <c:v>0.158251414141415</c:v>
                </c:pt>
                <c:pt idx="18">
                  <c:v>0.22283141414141522</c:v>
                </c:pt>
                <c:pt idx="19">
                  <c:v>0.25654585858585954</c:v>
                </c:pt>
                <c:pt idx="20">
                  <c:v>0.27447030303030395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E4-4F1B-A189-6C386D4FE9EA}"/>
            </c:ext>
          </c:extLst>
        </c:ser>
        <c:ser>
          <c:idx val="12"/>
          <c:order val="12"/>
          <c:tx>
            <c:strRef>
              <c:f>'PT-T-12y'!$B$68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'PT-T-12y'!$C$55:$W$55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'PT-T-12y'!$C$68:$W$68</c:f>
              <c:numCache>
                <c:formatCode>0.0000</c:formatCode>
                <c:ptCount val="21"/>
                <c:pt idx="0">
                  <c:v>0.56996363636363689</c:v>
                </c:pt>
                <c:pt idx="1">
                  <c:v>0.31743363636363675</c:v>
                </c:pt>
                <c:pt idx="2">
                  <c:v>0.31705363636363693</c:v>
                </c:pt>
                <c:pt idx="3">
                  <c:v>0.27227363636363755</c:v>
                </c:pt>
                <c:pt idx="4">
                  <c:v>0.26559363636363642</c:v>
                </c:pt>
                <c:pt idx="5">
                  <c:v>0.12890363636363666</c:v>
                </c:pt>
                <c:pt idx="6">
                  <c:v>-0.19779636363636222</c:v>
                </c:pt>
                <c:pt idx="7">
                  <c:v>-0.64680636363636346</c:v>
                </c:pt>
                <c:pt idx="8">
                  <c:v>-0.97895636363636207</c:v>
                </c:pt>
                <c:pt idx="9">
                  <c:v>-1.3109563636363628</c:v>
                </c:pt>
                <c:pt idx="10">
                  <c:v>-1.722316363636363</c:v>
                </c:pt>
                <c:pt idx="11">
                  <c:v>-1.7066963636363628</c:v>
                </c:pt>
                <c:pt idx="12">
                  <c:v>-1.3003863636363633</c:v>
                </c:pt>
                <c:pt idx="13">
                  <c:v>-0.99662636363636281</c:v>
                </c:pt>
                <c:pt idx="14">
                  <c:v>-0.68760636363636252</c:v>
                </c:pt>
                <c:pt idx="15">
                  <c:v>-0.19396636363636333</c:v>
                </c:pt>
                <c:pt idx="16">
                  <c:v>0.11395363636363776</c:v>
                </c:pt>
                <c:pt idx="17">
                  <c:v>0.22938363636363768</c:v>
                </c:pt>
                <c:pt idx="18">
                  <c:v>0.26527363636363788</c:v>
                </c:pt>
                <c:pt idx="19">
                  <c:v>0.2820736363636378</c:v>
                </c:pt>
                <c:pt idx="20">
                  <c:v>0.2897536363636366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E4-4F1B-A189-6C386D4FE9EA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9848774388620789"/>
              <c:y val="0.90079211219329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29000000000000004"/>
          <c:min val="-0.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762194932030002"/>
          <c:y val="0.20892188191097424"/>
          <c:w val="9.3077679505981156E-2"/>
          <c:h val="0.74192309478058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  <a:endParaRPr lang="cs-CZ" sz="1200" b="0" baseline="0"/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581720643158389"/>
          <c:y val="5.4669719561557459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'PT-T-12y'!$B$4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'PT-T-12y'!$C$4:$W$4</c:f>
              <c:numCache>
                <c:formatCode>0.0000</c:formatCode>
                <c:ptCount val="21"/>
                <c:pt idx="1">
                  <c:v>12.13541</c:v>
                </c:pt>
                <c:pt idx="2">
                  <c:v>12.117190000000001</c:v>
                </c:pt>
                <c:pt idx="3">
                  <c:v>12.097440000000001</c:v>
                </c:pt>
                <c:pt idx="4">
                  <c:v>12.06884</c:v>
                </c:pt>
                <c:pt idx="5">
                  <c:v>12.05904</c:v>
                </c:pt>
                <c:pt idx="6">
                  <c:v>12.036960000000001</c:v>
                </c:pt>
                <c:pt idx="7">
                  <c:v>12.033289999999999</c:v>
                </c:pt>
                <c:pt idx="8">
                  <c:v>12.019450000000001</c:v>
                </c:pt>
                <c:pt idx="9">
                  <c:v>12.00752</c:v>
                </c:pt>
                <c:pt idx="10">
                  <c:v>12.00281</c:v>
                </c:pt>
                <c:pt idx="11">
                  <c:v>12.01178</c:v>
                </c:pt>
                <c:pt idx="12">
                  <c:v>12.01573</c:v>
                </c:pt>
                <c:pt idx="13">
                  <c:v>12.02608</c:v>
                </c:pt>
                <c:pt idx="14">
                  <c:v>12.03154</c:v>
                </c:pt>
                <c:pt idx="15">
                  <c:v>12.04163</c:v>
                </c:pt>
                <c:pt idx="16">
                  <c:v>12.065390000000001</c:v>
                </c:pt>
                <c:pt idx="17">
                  <c:v>12.08422</c:v>
                </c:pt>
                <c:pt idx="18">
                  <c:v>12.114800000000001</c:v>
                </c:pt>
                <c:pt idx="19">
                  <c:v>12.125310000000001</c:v>
                </c:pt>
                <c:pt idx="20">
                  <c:v>12.14415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E-4A9A-836A-C14FF8447556}"/>
            </c:ext>
          </c:extLst>
        </c:ser>
        <c:ser>
          <c:idx val="1"/>
          <c:order val="1"/>
          <c:tx>
            <c:strRef>
              <c:f>'PT-T-12y'!$B$5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'PT-T-12y'!$C$5:$W$5</c:f>
              <c:numCache>
                <c:formatCode>0.0000</c:formatCode>
                <c:ptCount val="21"/>
                <c:pt idx="0">
                  <c:v>12.12036</c:v>
                </c:pt>
                <c:pt idx="1">
                  <c:v>12.129099999999999</c:v>
                </c:pt>
                <c:pt idx="2">
                  <c:v>12.09793</c:v>
                </c:pt>
                <c:pt idx="3">
                  <c:v>12.088660000000001</c:v>
                </c:pt>
                <c:pt idx="4">
                  <c:v>12.0756</c:v>
                </c:pt>
                <c:pt idx="5">
                  <c:v>12.05044</c:v>
                </c:pt>
                <c:pt idx="6">
                  <c:v>12.039239999999999</c:v>
                </c:pt>
                <c:pt idx="7">
                  <c:v>12.026809999999999</c:v>
                </c:pt>
                <c:pt idx="8">
                  <c:v>12.01628</c:v>
                </c:pt>
                <c:pt idx="9">
                  <c:v>12.009370000000001</c:v>
                </c:pt>
                <c:pt idx="10">
                  <c:v>11.991300000000001</c:v>
                </c:pt>
                <c:pt idx="11">
                  <c:v>12.00985</c:v>
                </c:pt>
                <c:pt idx="12">
                  <c:v>12.005039999999999</c:v>
                </c:pt>
                <c:pt idx="13">
                  <c:v>12.01943</c:v>
                </c:pt>
                <c:pt idx="14">
                  <c:v>12.02802</c:v>
                </c:pt>
                <c:pt idx="15">
                  <c:v>12.04227</c:v>
                </c:pt>
                <c:pt idx="16">
                  <c:v>12.06241</c:v>
                </c:pt>
                <c:pt idx="17">
                  <c:v>12.078670000000001</c:v>
                </c:pt>
                <c:pt idx="18">
                  <c:v>12.09939</c:v>
                </c:pt>
                <c:pt idx="19">
                  <c:v>12.11382</c:v>
                </c:pt>
                <c:pt idx="20">
                  <c:v>12.135820000000001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E-4A9A-836A-C14FF8447556}"/>
            </c:ext>
          </c:extLst>
        </c:ser>
        <c:ser>
          <c:idx val="2"/>
          <c:order val="2"/>
          <c:tx>
            <c:strRef>
              <c:f>'PT-T-12y'!$B$6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'PT-T-12y'!$C$6:$W$6</c:f>
              <c:numCache>
                <c:formatCode>0.0000</c:formatCode>
                <c:ptCount val="21"/>
                <c:pt idx="0">
                  <c:v>12.11295</c:v>
                </c:pt>
                <c:pt idx="1">
                  <c:v>12.110239999999999</c:v>
                </c:pt>
                <c:pt idx="2">
                  <c:v>12.09666</c:v>
                </c:pt>
                <c:pt idx="3">
                  <c:v>12.083209999999999</c:v>
                </c:pt>
                <c:pt idx="4">
                  <c:v>12.06358</c:v>
                </c:pt>
                <c:pt idx="5">
                  <c:v>12.042540000000001</c:v>
                </c:pt>
                <c:pt idx="6">
                  <c:v>12.03365</c:v>
                </c:pt>
                <c:pt idx="7">
                  <c:v>12.02284</c:v>
                </c:pt>
                <c:pt idx="8">
                  <c:v>12.00911</c:v>
                </c:pt>
                <c:pt idx="9">
                  <c:v>11.99727</c:v>
                </c:pt>
                <c:pt idx="10">
                  <c:v>11.985189999999999</c:v>
                </c:pt>
                <c:pt idx="11">
                  <c:v>11.985049999999999</c:v>
                </c:pt>
                <c:pt idx="12">
                  <c:v>12.00549</c:v>
                </c:pt>
                <c:pt idx="13">
                  <c:v>12.01389</c:v>
                </c:pt>
                <c:pt idx="14">
                  <c:v>12.01609</c:v>
                </c:pt>
                <c:pt idx="15">
                  <c:v>12.033340000000001</c:v>
                </c:pt>
                <c:pt idx="16">
                  <c:v>12.04584</c:v>
                </c:pt>
                <c:pt idx="17">
                  <c:v>12.06631</c:v>
                </c:pt>
                <c:pt idx="18">
                  <c:v>12.086589999999999</c:v>
                </c:pt>
                <c:pt idx="19">
                  <c:v>12.108750000000001</c:v>
                </c:pt>
                <c:pt idx="20">
                  <c:v>12.1126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6E-4A9A-836A-C14FF8447556}"/>
            </c:ext>
          </c:extLst>
        </c:ser>
        <c:ser>
          <c:idx val="3"/>
          <c:order val="3"/>
          <c:tx>
            <c:strRef>
              <c:f>'PT-T-12y'!$B$7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'PT-T-12y'!$C$7:$W$7</c:f>
              <c:numCache>
                <c:formatCode>0.0000</c:formatCode>
                <c:ptCount val="21"/>
                <c:pt idx="0">
                  <c:v>12.10075</c:v>
                </c:pt>
                <c:pt idx="1">
                  <c:v>12.10955</c:v>
                </c:pt>
                <c:pt idx="2">
                  <c:v>12.08916</c:v>
                </c:pt>
                <c:pt idx="3">
                  <c:v>12.080450000000001</c:v>
                </c:pt>
                <c:pt idx="4">
                  <c:v>12.05316</c:v>
                </c:pt>
                <c:pt idx="5">
                  <c:v>12.0337</c:v>
                </c:pt>
                <c:pt idx="6">
                  <c:v>12.012269999999999</c:v>
                </c:pt>
                <c:pt idx="7">
                  <c:v>12.00052</c:v>
                </c:pt>
                <c:pt idx="8">
                  <c:v>11.987959999999999</c:v>
                </c:pt>
                <c:pt idx="9">
                  <c:v>11.974489999999999</c:v>
                </c:pt>
                <c:pt idx="10">
                  <c:v>11.97076</c:v>
                </c:pt>
                <c:pt idx="11">
                  <c:v>11.97176</c:v>
                </c:pt>
                <c:pt idx="12">
                  <c:v>11.978440000000001</c:v>
                </c:pt>
                <c:pt idx="13">
                  <c:v>11.995509999999999</c:v>
                </c:pt>
                <c:pt idx="14">
                  <c:v>12.00248</c:v>
                </c:pt>
                <c:pt idx="15">
                  <c:v>12.01998</c:v>
                </c:pt>
                <c:pt idx="16">
                  <c:v>12.03739</c:v>
                </c:pt>
                <c:pt idx="17">
                  <c:v>12.05771</c:v>
                </c:pt>
                <c:pt idx="18">
                  <c:v>12.072990000000001</c:v>
                </c:pt>
                <c:pt idx="19">
                  <c:v>12.091570000000001</c:v>
                </c:pt>
                <c:pt idx="20">
                  <c:v>12.0929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6E-4A9A-836A-C14FF8447556}"/>
            </c:ext>
          </c:extLst>
        </c:ser>
        <c:ser>
          <c:idx val="4"/>
          <c:order val="4"/>
          <c:tx>
            <c:strRef>
              <c:f>'PT-T-12y'!$B$8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'PT-T-12y'!$C$8:$W$8</c:f>
              <c:numCache>
                <c:formatCode>0.0000</c:formatCode>
                <c:ptCount val="21"/>
                <c:pt idx="0">
                  <c:v>12.102180000000001</c:v>
                </c:pt>
                <c:pt idx="1">
                  <c:v>12.11713</c:v>
                </c:pt>
                <c:pt idx="2">
                  <c:v>12.085419999999999</c:v>
                </c:pt>
                <c:pt idx="3">
                  <c:v>12.07185</c:v>
                </c:pt>
                <c:pt idx="4">
                  <c:v>12.040089999999999</c:v>
                </c:pt>
                <c:pt idx="5">
                  <c:v>12.01787</c:v>
                </c:pt>
                <c:pt idx="6">
                  <c:v>12.004759999999999</c:v>
                </c:pt>
                <c:pt idx="7">
                  <c:v>11.99164</c:v>
                </c:pt>
                <c:pt idx="8">
                  <c:v>11.96424</c:v>
                </c:pt>
                <c:pt idx="9">
                  <c:v>11.943949999999999</c:v>
                </c:pt>
                <c:pt idx="10">
                  <c:v>11.94561</c:v>
                </c:pt>
                <c:pt idx="11">
                  <c:v>11.94572</c:v>
                </c:pt>
                <c:pt idx="12">
                  <c:v>11.944889999999999</c:v>
                </c:pt>
                <c:pt idx="13">
                  <c:v>11.960800000000001</c:v>
                </c:pt>
                <c:pt idx="14">
                  <c:v>11.98334</c:v>
                </c:pt>
                <c:pt idx="15">
                  <c:v>12.00131</c:v>
                </c:pt>
                <c:pt idx="16">
                  <c:v>12.02567</c:v>
                </c:pt>
                <c:pt idx="17">
                  <c:v>12.04974</c:v>
                </c:pt>
                <c:pt idx="18">
                  <c:v>12.064209999999999</c:v>
                </c:pt>
                <c:pt idx="19">
                  <c:v>12.08414</c:v>
                </c:pt>
                <c:pt idx="20">
                  <c:v>12.0952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6E-4A9A-836A-C14FF8447556}"/>
            </c:ext>
          </c:extLst>
        </c:ser>
        <c:ser>
          <c:idx val="5"/>
          <c:order val="5"/>
          <c:tx>
            <c:strRef>
              <c:f>'PT-T-12y'!$B$9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'PT-T-12y'!$C$9:$W$9</c:f>
              <c:numCache>
                <c:formatCode>0.0000</c:formatCode>
                <c:ptCount val="21"/>
                <c:pt idx="0">
                  <c:v>12.115600000000001</c:v>
                </c:pt>
                <c:pt idx="1">
                  <c:v>12.105449999999999</c:v>
                </c:pt>
                <c:pt idx="2">
                  <c:v>12.077529999999999</c:v>
                </c:pt>
                <c:pt idx="3">
                  <c:v>12.07028</c:v>
                </c:pt>
                <c:pt idx="4">
                  <c:v>12.035740000000001</c:v>
                </c:pt>
                <c:pt idx="5">
                  <c:v>12.00783</c:v>
                </c:pt>
                <c:pt idx="6">
                  <c:v>11.97359</c:v>
                </c:pt>
                <c:pt idx="7">
                  <c:v>11.95837</c:v>
                </c:pt>
                <c:pt idx="8">
                  <c:v>11.93407</c:v>
                </c:pt>
                <c:pt idx="9">
                  <c:v>11.913970000000001</c:v>
                </c:pt>
                <c:pt idx="10">
                  <c:v>11.89598</c:v>
                </c:pt>
                <c:pt idx="11">
                  <c:v>11.903309999999999</c:v>
                </c:pt>
                <c:pt idx="12">
                  <c:v>11.908329999999999</c:v>
                </c:pt>
                <c:pt idx="13">
                  <c:v>11.92934</c:v>
                </c:pt>
                <c:pt idx="14">
                  <c:v>11.95125</c:v>
                </c:pt>
                <c:pt idx="15">
                  <c:v>11.9773</c:v>
                </c:pt>
                <c:pt idx="16">
                  <c:v>12.00747</c:v>
                </c:pt>
                <c:pt idx="17">
                  <c:v>12.033519999999999</c:v>
                </c:pt>
                <c:pt idx="18">
                  <c:v>12.054869999999999</c:v>
                </c:pt>
                <c:pt idx="19">
                  <c:v>12.092639999999999</c:v>
                </c:pt>
                <c:pt idx="20">
                  <c:v>12.100680000000001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6E-4A9A-836A-C14FF8447556}"/>
            </c:ext>
          </c:extLst>
        </c:ser>
        <c:ser>
          <c:idx val="6"/>
          <c:order val="6"/>
          <c:tx>
            <c:strRef>
              <c:f>'PT-T-12y'!$B$10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'PT-T-12y'!$C$10:$W$10</c:f>
              <c:numCache>
                <c:formatCode>0.0000</c:formatCode>
                <c:ptCount val="21"/>
                <c:pt idx="0">
                  <c:v>12.12194</c:v>
                </c:pt>
                <c:pt idx="1">
                  <c:v>12.11613</c:v>
                </c:pt>
                <c:pt idx="2">
                  <c:v>12.0739</c:v>
                </c:pt>
                <c:pt idx="3">
                  <c:v>12.055870000000001</c:v>
                </c:pt>
                <c:pt idx="4">
                  <c:v>12.019590000000001</c:v>
                </c:pt>
                <c:pt idx="5">
                  <c:v>11.981540000000001</c:v>
                </c:pt>
                <c:pt idx="6">
                  <c:v>11.95208</c:v>
                </c:pt>
                <c:pt idx="7">
                  <c:v>11.9178</c:v>
                </c:pt>
                <c:pt idx="8">
                  <c:v>11.87926</c:v>
                </c:pt>
                <c:pt idx="9">
                  <c:v>11.86106</c:v>
                </c:pt>
                <c:pt idx="10">
                  <c:v>11.83648</c:v>
                </c:pt>
                <c:pt idx="11">
                  <c:v>11.841060000000001</c:v>
                </c:pt>
                <c:pt idx="12">
                  <c:v>11.853109999999999</c:v>
                </c:pt>
                <c:pt idx="13">
                  <c:v>11.878629999999999</c:v>
                </c:pt>
                <c:pt idx="14">
                  <c:v>11.90879</c:v>
                </c:pt>
                <c:pt idx="15">
                  <c:v>11.94572</c:v>
                </c:pt>
                <c:pt idx="16">
                  <c:v>11.99127</c:v>
                </c:pt>
                <c:pt idx="17">
                  <c:v>12.02614</c:v>
                </c:pt>
                <c:pt idx="18">
                  <c:v>12.05111</c:v>
                </c:pt>
                <c:pt idx="19">
                  <c:v>12.08869</c:v>
                </c:pt>
                <c:pt idx="20">
                  <c:v>12.10046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6E-4A9A-836A-C14FF8447556}"/>
            </c:ext>
          </c:extLst>
        </c:ser>
        <c:ser>
          <c:idx val="7"/>
          <c:order val="7"/>
          <c:tx>
            <c:strRef>
              <c:f>'PT-T-12y'!$B$11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'PT-T-12y'!$C$11:$W$11</c:f>
              <c:numCache>
                <c:formatCode>0.0000</c:formatCode>
                <c:ptCount val="21"/>
                <c:pt idx="0">
                  <c:v>12.11537</c:v>
                </c:pt>
                <c:pt idx="1">
                  <c:v>12.10629</c:v>
                </c:pt>
                <c:pt idx="2">
                  <c:v>12.073259999999999</c:v>
                </c:pt>
                <c:pt idx="3">
                  <c:v>12.04632</c:v>
                </c:pt>
                <c:pt idx="4">
                  <c:v>12.003259999999999</c:v>
                </c:pt>
                <c:pt idx="5">
                  <c:v>11.965120000000001</c:v>
                </c:pt>
                <c:pt idx="6">
                  <c:v>11.918010000000001</c:v>
                </c:pt>
                <c:pt idx="7">
                  <c:v>11.86598</c:v>
                </c:pt>
                <c:pt idx="8">
                  <c:v>11.814579999999999</c:v>
                </c:pt>
                <c:pt idx="9">
                  <c:v>11.784000000000001</c:v>
                </c:pt>
                <c:pt idx="10">
                  <c:v>11.762169999999999</c:v>
                </c:pt>
                <c:pt idx="11">
                  <c:v>11.76294</c:v>
                </c:pt>
                <c:pt idx="12">
                  <c:v>11.779920000000001</c:v>
                </c:pt>
                <c:pt idx="13">
                  <c:v>11.83104</c:v>
                </c:pt>
                <c:pt idx="14">
                  <c:v>11.86459</c:v>
                </c:pt>
                <c:pt idx="15">
                  <c:v>11.91445</c:v>
                </c:pt>
                <c:pt idx="16">
                  <c:v>11.96059</c:v>
                </c:pt>
                <c:pt idx="17">
                  <c:v>12.00206</c:v>
                </c:pt>
                <c:pt idx="18">
                  <c:v>12.04147</c:v>
                </c:pt>
                <c:pt idx="19">
                  <c:v>12.07841</c:v>
                </c:pt>
                <c:pt idx="20">
                  <c:v>12.106479999999999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6E-4A9A-836A-C14FF8447556}"/>
            </c:ext>
          </c:extLst>
        </c:ser>
        <c:ser>
          <c:idx val="8"/>
          <c:order val="8"/>
          <c:tx>
            <c:strRef>
              <c:f>'PT-T-12y'!$B$12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'PT-T-12y'!$C$12:$W$12</c:f>
              <c:numCache>
                <c:formatCode>0.0000</c:formatCode>
                <c:ptCount val="21"/>
                <c:pt idx="0">
                  <c:v>12.119910000000001</c:v>
                </c:pt>
                <c:pt idx="1">
                  <c:v>12.11562</c:v>
                </c:pt>
                <c:pt idx="2">
                  <c:v>12.07211</c:v>
                </c:pt>
                <c:pt idx="3">
                  <c:v>12.030239999999999</c:v>
                </c:pt>
                <c:pt idx="4">
                  <c:v>11.985519999999999</c:v>
                </c:pt>
                <c:pt idx="5">
                  <c:v>11.93099</c:v>
                </c:pt>
                <c:pt idx="6">
                  <c:v>11.86429</c:v>
                </c:pt>
                <c:pt idx="7">
                  <c:v>11.803879999999999</c:v>
                </c:pt>
                <c:pt idx="8">
                  <c:v>11.72993</c:v>
                </c:pt>
                <c:pt idx="9">
                  <c:v>11.679959999999999</c:v>
                </c:pt>
                <c:pt idx="10">
                  <c:v>11.65199</c:v>
                </c:pt>
                <c:pt idx="11">
                  <c:v>11.65034</c:v>
                </c:pt>
                <c:pt idx="12">
                  <c:v>11.67407</c:v>
                </c:pt>
                <c:pt idx="13">
                  <c:v>11.73535</c:v>
                </c:pt>
                <c:pt idx="14">
                  <c:v>11.798030000000001</c:v>
                </c:pt>
                <c:pt idx="15">
                  <c:v>11.859920000000001</c:v>
                </c:pt>
                <c:pt idx="16">
                  <c:v>11.92544</c:v>
                </c:pt>
                <c:pt idx="17">
                  <c:v>11.99253</c:v>
                </c:pt>
                <c:pt idx="18">
                  <c:v>12.040570000000001</c:v>
                </c:pt>
                <c:pt idx="19">
                  <c:v>12.07211</c:v>
                </c:pt>
                <c:pt idx="20">
                  <c:v>12.12049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6E-4A9A-836A-C14FF8447556}"/>
            </c:ext>
          </c:extLst>
        </c:ser>
        <c:ser>
          <c:idx val="9"/>
          <c:order val="9"/>
          <c:tx>
            <c:strRef>
              <c:f>'PT-T-12y'!$B$13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'PT-T-12y'!$C$13:$W$13</c:f>
              <c:numCache>
                <c:formatCode>0.0000</c:formatCode>
                <c:ptCount val="21"/>
                <c:pt idx="0">
                  <c:v>12.128259999999999</c:v>
                </c:pt>
                <c:pt idx="1">
                  <c:v>12.12134</c:v>
                </c:pt>
                <c:pt idx="2">
                  <c:v>12.07488</c:v>
                </c:pt>
                <c:pt idx="3">
                  <c:v>12.040649999999999</c:v>
                </c:pt>
                <c:pt idx="4">
                  <c:v>11.976129999999999</c:v>
                </c:pt>
                <c:pt idx="5">
                  <c:v>11.90424</c:v>
                </c:pt>
                <c:pt idx="6">
                  <c:v>11.81087</c:v>
                </c:pt>
                <c:pt idx="7">
                  <c:v>11.71951</c:v>
                </c:pt>
                <c:pt idx="8">
                  <c:v>11.617610000000001</c:v>
                </c:pt>
                <c:pt idx="9">
                  <c:v>11.540050000000001</c:v>
                </c:pt>
                <c:pt idx="10">
                  <c:v>11.49028</c:v>
                </c:pt>
                <c:pt idx="11">
                  <c:v>11.47466</c:v>
                </c:pt>
                <c:pt idx="12">
                  <c:v>11.533300000000001</c:v>
                </c:pt>
                <c:pt idx="13">
                  <c:v>11.612450000000001</c:v>
                </c:pt>
                <c:pt idx="14">
                  <c:v>11.71006</c:v>
                </c:pt>
                <c:pt idx="15">
                  <c:v>11.80899</c:v>
                </c:pt>
                <c:pt idx="16">
                  <c:v>11.899900000000001</c:v>
                </c:pt>
                <c:pt idx="17">
                  <c:v>11.98221</c:v>
                </c:pt>
                <c:pt idx="18">
                  <c:v>12.03824</c:v>
                </c:pt>
                <c:pt idx="19">
                  <c:v>12.080679999999999</c:v>
                </c:pt>
                <c:pt idx="20">
                  <c:v>12.113950000000001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6E-4A9A-836A-C14FF8447556}"/>
            </c:ext>
          </c:extLst>
        </c:ser>
        <c:ser>
          <c:idx val="10"/>
          <c:order val="10"/>
          <c:tx>
            <c:strRef>
              <c:f>'PT-T-12y'!$B$14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'PT-T-12y'!$C$14:$W$14</c:f>
              <c:numCache>
                <c:formatCode>0.0000</c:formatCode>
                <c:ptCount val="21"/>
                <c:pt idx="0">
                  <c:v>12.12546</c:v>
                </c:pt>
                <c:pt idx="1">
                  <c:v>12.1167</c:v>
                </c:pt>
                <c:pt idx="2">
                  <c:v>12.095370000000001</c:v>
                </c:pt>
                <c:pt idx="3">
                  <c:v>12.05532</c:v>
                </c:pt>
                <c:pt idx="4">
                  <c:v>11.98573</c:v>
                </c:pt>
                <c:pt idx="5">
                  <c:v>11.88734</c:v>
                </c:pt>
                <c:pt idx="6">
                  <c:v>11.7554</c:v>
                </c:pt>
                <c:pt idx="7">
                  <c:v>11.593579999999999</c:v>
                </c:pt>
                <c:pt idx="8">
                  <c:v>11.44706</c:v>
                </c:pt>
                <c:pt idx="9">
                  <c:v>11.31061</c:v>
                </c:pt>
                <c:pt idx="10">
                  <c:v>11.23767</c:v>
                </c:pt>
                <c:pt idx="11">
                  <c:v>11.244109999999999</c:v>
                </c:pt>
                <c:pt idx="12">
                  <c:v>11.30889</c:v>
                </c:pt>
                <c:pt idx="13">
                  <c:v>11.44121</c:v>
                </c:pt>
                <c:pt idx="14">
                  <c:v>11.59226</c:v>
                </c:pt>
                <c:pt idx="15">
                  <c:v>11.75024</c:v>
                </c:pt>
                <c:pt idx="16">
                  <c:v>11.87453</c:v>
                </c:pt>
                <c:pt idx="17">
                  <c:v>11.97805</c:v>
                </c:pt>
                <c:pt idx="18">
                  <c:v>12.051360000000001</c:v>
                </c:pt>
                <c:pt idx="19">
                  <c:v>12.091760000000001</c:v>
                </c:pt>
                <c:pt idx="20">
                  <c:v>12.13015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6E-4A9A-836A-C14FF8447556}"/>
            </c:ext>
          </c:extLst>
        </c:ser>
        <c:ser>
          <c:idx val="11"/>
          <c:order val="11"/>
          <c:tx>
            <c:strRef>
              <c:f>'PT-T-12y'!$B$15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'PT-T-12y'!$C$15:$W$15</c:f>
              <c:numCache>
                <c:formatCode>0.0000</c:formatCode>
                <c:ptCount val="21"/>
                <c:pt idx="0">
                  <c:v>12.11116</c:v>
                </c:pt>
                <c:pt idx="1">
                  <c:v>12.13809</c:v>
                </c:pt>
                <c:pt idx="2">
                  <c:v>12.111549999999999</c:v>
                </c:pt>
                <c:pt idx="3">
                  <c:v>12.089169999999999</c:v>
                </c:pt>
                <c:pt idx="4">
                  <c:v>12.008990000000001</c:v>
                </c:pt>
                <c:pt idx="5">
                  <c:v>11.882999999999999</c:v>
                </c:pt>
                <c:pt idx="6">
                  <c:v>11.68905</c:v>
                </c:pt>
                <c:pt idx="7">
                  <c:v>11.44075</c:v>
                </c:pt>
                <c:pt idx="8">
                  <c:v>11.19519</c:v>
                </c:pt>
                <c:pt idx="9">
                  <c:v>10.9916</c:v>
                </c:pt>
                <c:pt idx="10">
                  <c:v>10.845879999999999</c:v>
                </c:pt>
                <c:pt idx="11">
                  <c:v>10.857089999999999</c:v>
                </c:pt>
                <c:pt idx="12">
                  <c:v>10.99489</c:v>
                </c:pt>
                <c:pt idx="13">
                  <c:v>11.19369</c:v>
                </c:pt>
                <c:pt idx="14">
                  <c:v>11.42306</c:v>
                </c:pt>
                <c:pt idx="15">
                  <c:v>11.680160000000001</c:v>
                </c:pt>
                <c:pt idx="16">
                  <c:v>11.880089999999999</c:v>
                </c:pt>
                <c:pt idx="17">
                  <c:v>12.00651</c:v>
                </c:pt>
                <c:pt idx="18">
                  <c:v>12.07081</c:v>
                </c:pt>
                <c:pt idx="19">
                  <c:v>12.108639999999999</c:v>
                </c:pt>
                <c:pt idx="20">
                  <c:v>12.12725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6E-4A9A-836A-C14FF8447556}"/>
            </c:ext>
          </c:extLst>
        </c:ser>
        <c:ser>
          <c:idx val="12"/>
          <c:order val="12"/>
          <c:tx>
            <c:strRef>
              <c:f>'PT-T-12y'!$B$16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'PT-T-12y'!$C$3:$W$3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'PT-T-12y'!$C$16:$W$16</c:f>
              <c:numCache>
                <c:formatCode>0.0000</c:formatCode>
                <c:ptCount val="21"/>
                <c:pt idx="0">
                  <c:v>12.1127</c:v>
                </c:pt>
                <c:pt idx="1">
                  <c:v>12.150029999999999</c:v>
                </c:pt>
                <c:pt idx="2">
                  <c:v>12.15244</c:v>
                </c:pt>
                <c:pt idx="3">
                  <c:v>12.13134</c:v>
                </c:pt>
                <c:pt idx="4">
                  <c:v>12.09548</c:v>
                </c:pt>
                <c:pt idx="5">
                  <c:v>11.96321</c:v>
                </c:pt>
                <c:pt idx="6">
                  <c:v>11.64546</c:v>
                </c:pt>
                <c:pt idx="7">
                  <c:v>11.179449999999999</c:v>
                </c:pt>
                <c:pt idx="8">
                  <c:v>10.85139</c:v>
                </c:pt>
                <c:pt idx="9">
                  <c:v>10.517390000000001</c:v>
                </c:pt>
                <c:pt idx="10">
                  <c:v>10.10196</c:v>
                </c:pt>
                <c:pt idx="11">
                  <c:v>10.11917</c:v>
                </c:pt>
                <c:pt idx="12">
                  <c:v>10.525679999999999</c:v>
                </c:pt>
                <c:pt idx="13">
                  <c:v>10.845890000000001</c:v>
                </c:pt>
                <c:pt idx="14">
                  <c:v>11.151730000000001</c:v>
                </c:pt>
                <c:pt idx="15">
                  <c:v>11.63837</c:v>
                </c:pt>
                <c:pt idx="16">
                  <c:v>11.960750000000001</c:v>
                </c:pt>
                <c:pt idx="17">
                  <c:v>12.076320000000001</c:v>
                </c:pt>
                <c:pt idx="18">
                  <c:v>12.11725</c:v>
                </c:pt>
                <c:pt idx="19">
                  <c:v>12.13396</c:v>
                </c:pt>
                <c:pt idx="20">
                  <c:v>12.15218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6E-4A9A-836A-C14FF8447556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5693653331380576"/>
              <c:y val="0.900792026547342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2.2"/>
          <c:min val="11.7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598759927477031"/>
          <c:y val="0.16844386302265005"/>
          <c:w val="9.9077549159382217E-2"/>
          <c:h val="0.784174278456557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69454021115051"/>
          <c:y val="0.11583008765875107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'PT-T-12x'!$B$59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'PT-T-12x'!$C$59:$M$59</c:f>
              <c:numCache>
                <c:formatCode>0.0000</c:formatCode>
                <c:ptCount val="11"/>
                <c:pt idx="0">
                  <c:v>0.24268043386243221</c:v>
                </c:pt>
                <c:pt idx="1">
                  <c:v>0.24400710052909838</c:v>
                </c:pt>
                <c:pt idx="2">
                  <c:v>0.24570710052909858</c:v>
                </c:pt>
                <c:pt idx="3">
                  <c:v>0.2539171005290986</c:v>
                </c:pt>
                <c:pt idx="4">
                  <c:v>0.25943710052909869</c:v>
                </c:pt>
                <c:pt idx="5">
                  <c:v>0.27165710052909847</c:v>
                </c:pt>
                <c:pt idx="6">
                  <c:v>0.27851043386243229</c:v>
                </c:pt>
                <c:pt idx="7">
                  <c:v>0.28806376719576515</c:v>
                </c:pt>
                <c:pt idx="8">
                  <c:v>0.29774376719576462</c:v>
                </c:pt>
                <c:pt idx="9">
                  <c:v>0.31095710052909747</c:v>
                </c:pt>
                <c:pt idx="10">
                  <c:v>0.32380043386243074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0-49D6-9038-C5CCD2B2DB3F}"/>
            </c:ext>
          </c:extLst>
        </c:ser>
        <c:ser>
          <c:idx val="1"/>
          <c:order val="1"/>
          <c:tx>
            <c:strRef>
              <c:f>'PT-T-12x'!$B$60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'PT-T-12x'!$C$60:$M$60</c:f>
              <c:numCache>
                <c:formatCode>0.0000</c:formatCode>
                <c:ptCount val="11"/>
                <c:pt idx="0">
                  <c:v>0.21166710052909879</c:v>
                </c:pt>
                <c:pt idx="1">
                  <c:v>0.21743821164020971</c:v>
                </c:pt>
                <c:pt idx="2">
                  <c:v>0.22481376719576535</c:v>
                </c:pt>
                <c:pt idx="3">
                  <c:v>0.23426487830687648</c:v>
                </c:pt>
                <c:pt idx="4">
                  <c:v>0.24395376719576531</c:v>
                </c:pt>
                <c:pt idx="5">
                  <c:v>0.25604265608465404</c:v>
                </c:pt>
                <c:pt idx="6">
                  <c:v>0.26496598941798744</c:v>
                </c:pt>
                <c:pt idx="7">
                  <c:v>0.27612821164020951</c:v>
                </c:pt>
                <c:pt idx="8">
                  <c:v>0.28658598941798691</c:v>
                </c:pt>
                <c:pt idx="9">
                  <c:v>0.29692821164020916</c:v>
                </c:pt>
                <c:pt idx="10">
                  <c:v>0.3037037671957652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0-49D6-9038-C5CCD2B2DB3F}"/>
            </c:ext>
          </c:extLst>
        </c:ser>
        <c:ser>
          <c:idx val="2"/>
          <c:order val="2"/>
          <c:tx>
            <c:strRef>
              <c:f>'PT-T-12x'!$B$61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'PT-T-12x'!$C$61:$M$61</c:f>
              <c:numCache>
                <c:formatCode>0.0000</c:formatCode>
                <c:ptCount val="11"/>
                <c:pt idx="0">
                  <c:v>0.18391043386243192</c:v>
                </c:pt>
                <c:pt idx="1">
                  <c:v>0.19152932275132073</c:v>
                </c:pt>
                <c:pt idx="2">
                  <c:v>0.2017804338624318</c:v>
                </c:pt>
                <c:pt idx="3">
                  <c:v>0.21378710052909847</c:v>
                </c:pt>
                <c:pt idx="4">
                  <c:v>0.22731265608465398</c:v>
                </c:pt>
                <c:pt idx="5">
                  <c:v>0.24220932275132057</c:v>
                </c:pt>
                <c:pt idx="6">
                  <c:v>0.25263376719576491</c:v>
                </c:pt>
                <c:pt idx="7">
                  <c:v>0.26580265608465364</c:v>
                </c:pt>
                <c:pt idx="8">
                  <c:v>0.27658932275132009</c:v>
                </c:pt>
                <c:pt idx="9">
                  <c:v>0.28859821164020949</c:v>
                </c:pt>
                <c:pt idx="10">
                  <c:v>0.2959104338624326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A0-49D6-9038-C5CCD2B2DB3F}"/>
            </c:ext>
          </c:extLst>
        </c:ser>
        <c:ser>
          <c:idx val="3"/>
          <c:order val="3"/>
          <c:tx>
            <c:strRef>
              <c:f>'PT-T-12x'!$B$62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'PT-T-12x'!$C$62:$M$62</c:f>
              <c:numCache>
                <c:formatCode>0.0000</c:formatCode>
                <c:ptCount val="11"/>
                <c:pt idx="0">
                  <c:v>0.15505710052909846</c:v>
                </c:pt>
                <c:pt idx="1">
                  <c:v>0.16675376719576501</c:v>
                </c:pt>
                <c:pt idx="2">
                  <c:v>0.17930487830687605</c:v>
                </c:pt>
                <c:pt idx="3">
                  <c:v>0.19409154497354286</c:v>
                </c:pt>
                <c:pt idx="4">
                  <c:v>0.21145598941798738</c:v>
                </c:pt>
                <c:pt idx="5">
                  <c:v>0.23029154497354298</c:v>
                </c:pt>
                <c:pt idx="6">
                  <c:v>0.24363376719576518</c:v>
                </c:pt>
                <c:pt idx="7">
                  <c:v>0.25854154497354248</c:v>
                </c:pt>
                <c:pt idx="8">
                  <c:v>0.27229932275132007</c:v>
                </c:pt>
                <c:pt idx="9">
                  <c:v>0.28883154497354269</c:v>
                </c:pt>
                <c:pt idx="10">
                  <c:v>0.30248376719576581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A0-49D6-9038-C5CCD2B2DB3F}"/>
            </c:ext>
          </c:extLst>
        </c:ser>
        <c:ser>
          <c:idx val="4"/>
          <c:order val="4"/>
          <c:tx>
            <c:strRef>
              <c:f>'PT-T-12x'!$B$63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'PT-T-12x'!$C$63:$M$63</c:f>
              <c:numCache>
                <c:formatCode>0.0000</c:formatCode>
                <c:ptCount val="11"/>
                <c:pt idx="0">
                  <c:v>0.12650043386243107</c:v>
                </c:pt>
                <c:pt idx="1">
                  <c:v>0.13845043386243125</c:v>
                </c:pt>
                <c:pt idx="2">
                  <c:v>0.151405989417987</c:v>
                </c:pt>
                <c:pt idx="3">
                  <c:v>0.17055710052909806</c:v>
                </c:pt>
                <c:pt idx="4">
                  <c:v>0.1921271005290982</c:v>
                </c:pt>
                <c:pt idx="5">
                  <c:v>0.21529154497354261</c:v>
                </c:pt>
                <c:pt idx="6">
                  <c:v>0.23306265608465379</c:v>
                </c:pt>
                <c:pt idx="7">
                  <c:v>0.25173154497354233</c:v>
                </c:pt>
                <c:pt idx="8">
                  <c:v>0.26790932275132007</c:v>
                </c:pt>
                <c:pt idx="9">
                  <c:v>0.28277598941798726</c:v>
                </c:pt>
                <c:pt idx="10">
                  <c:v>0.29421376719576564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A0-49D6-9038-C5CCD2B2DB3F}"/>
            </c:ext>
          </c:extLst>
        </c:ser>
        <c:ser>
          <c:idx val="5"/>
          <c:order val="5"/>
          <c:tx>
            <c:strRef>
              <c:f>'PT-T-12x'!$B$64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'PT-T-12x'!$C$64:$M$64</c:f>
              <c:numCache>
                <c:formatCode>0.0000</c:formatCode>
                <c:ptCount val="11"/>
                <c:pt idx="0">
                  <c:v>7.6303767195764038E-2</c:v>
                </c:pt>
                <c:pt idx="1">
                  <c:v>9.4803767195764541E-2</c:v>
                </c:pt>
                <c:pt idx="2">
                  <c:v>0.11373043386243155</c:v>
                </c:pt>
                <c:pt idx="3">
                  <c:v>0.13910487830687579</c:v>
                </c:pt>
                <c:pt idx="4">
                  <c:v>0.16799598941798699</c:v>
                </c:pt>
                <c:pt idx="5">
                  <c:v>0.19684710052909812</c:v>
                </c:pt>
                <c:pt idx="6">
                  <c:v>0.22137932275132044</c:v>
                </c:pt>
                <c:pt idx="7">
                  <c:v>0.24339821164020925</c:v>
                </c:pt>
                <c:pt idx="8">
                  <c:v>0.26442376719576483</c:v>
                </c:pt>
                <c:pt idx="9">
                  <c:v>0.28315265608465406</c:v>
                </c:pt>
                <c:pt idx="10">
                  <c:v>0.30191376719576546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A0-49D6-9038-C5CCD2B2DB3F}"/>
            </c:ext>
          </c:extLst>
        </c:ser>
        <c:ser>
          <c:idx val="6"/>
          <c:order val="6"/>
          <c:tx>
            <c:strRef>
              <c:f>'PT-T-12x'!$B$65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'PT-T-12x'!$C$65:$M$65</c:f>
              <c:numCache>
                <c:formatCode>0.0000</c:formatCode>
                <c:ptCount val="11"/>
                <c:pt idx="0">
                  <c:v>1.7190433862430982E-2</c:v>
                </c:pt>
                <c:pt idx="1">
                  <c:v>3.97271005290981E-2</c:v>
                </c:pt>
                <c:pt idx="2">
                  <c:v>6.6101544973542772E-2</c:v>
                </c:pt>
                <c:pt idx="3">
                  <c:v>0.10023710052909804</c:v>
                </c:pt>
                <c:pt idx="4">
                  <c:v>0.1373137671957648</c:v>
                </c:pt>
                <c:pt idx="5">
                  <c:v>0.17239376719576485</c:v>
                </c:pt>
                <c:pt idx="6">
                  <c:v>0.20467376719576494</c:v>
                </c:pt>
                <c:pt idx="7">
                  <c:v>0.23323598941798729</c:v>
                </c:pt>
                <c:pt idx="8">
                  <c:v>0.25860932275132065</c:v>
                </c:pt>
                <c:pt idx="9">
                  <c:v>0.27815376719576534</c:v>
                </c:pt>
                <c:pt idx="10">
                  <c:v>0.29591043386243204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A0-49D6-9038-C5CCD2B2DB3F}"/>
            </c:ext>
          </c:extLst>
        </c:ser>
        <c:ser>
          <c:idx val="7"/>
          <c:order val="7"/>
          <c:tx>
            <c:strRef>
              <c:f>'PT-T-12x'!$B$66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'PT-T-12x'!$C$66:$M$66</c:f>
              <c:numCache>
                <c:formatCode>0.0000</c:formatCode>
                <c:ptCount val="11"/>
                <c:pt idx="0">
                  <c:v>-5.2489566137568389E-2</c:v>
                </c:pt>
                <c:pt idx="1">
                  <c:v>-2.9559566137567828E-2</c:v>
                </c:pt>
                <c:pt idx="2">
                  <c:v>-1.932899470901756E-3</c:v>
                </c:pt>
                <c:pt idx="3">
                  <c:v>4.5088211640209153E-2</c:v>
                </c:pt>
                <c:pt idx="4">
                  <c:v>9.6880433862431545E-2</c:v>
                </c:pt>
                <c:pt idx="5">
                  <c:v>0.1453737671957652</c:v>
                </c:pt>
                <c:pt idx="6">
                  <c:v>0.18729710052909848</c:v>
                </c:pt>
                <c:pt idx="7">
                  <c:v>0.22234598941798744</c:v>
                </c:pt>
                <c:pt idx="8">
                  <c:v>0.25435821164020961</c:v>
                </c:pt>
                <c:pt idx="9">
                  <c:v>0.2790004338624319</c:v>
                </c:pt>
                <c:pt idx="10">
                  <c:v>0.29788710052909845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A0-49D6-9038-C5CCD2B2DB3F}"/>
            </c:ext>
          </c:extLst>
        </c:ser>
        <c:ser>
          <c:idx val="8"/>
          <c:order val="8"/>
          <c:tx>
            <c:strRef>
              <c:f>'PT-T-12x'!$B$67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'PT-T-12x'!$C$67:$M$67</c:f>
              <c:numCache>
                <c:formatCode>0.0000</c:formatCode>
                <c:ptCount val="11"/>
                <c:pt idx="0">
                  <c:v>-0.17394956613756918</c:v>
                </c:pt>
                <c:pt idx="1">
                  <c:v>-0.13461956613756776</c:v>
                </c:pt>
                <c:pt idx="2">
                  <c:v>-8.5649566137568911E-2</c:v>
                </c:pt>
                <c:pt idx="3">
                  <c:v>-2.0694010582012763E-2</c:v>
                </c:pt>
                <c:pt idx="4">
                  <c:v>5.0990433862431947E-2</c:v>
                </c:pt>
                <c:pt idx="5">
                  <c:v>0.11599821164020992</c:v>
                </c:pt>
                <c:pt idx="6">
                  <c:v>0.17096932275132085</c:v>
                </c:pt>
                <c:pt idx="7">
                  <c:v>0.21418043386243191</c:v>
                </c:pt>
                <c:pt idx="8">
                  <c:v>0.25047265608465391</c:v>
                </c:pt>
                <c:pt idx="9">
                  <c:v>0.27566376719576507</c:v>
                </c:pt>
                <c:pt idx="10">
                  <c:v>0.29428710052909857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A0-49D6-9038-C5CCD2B2DB3F}"/>
            </c:ext>
          </c:extLst>
        </c:ser>
        <c:ser>
          <c:idx val="9"/>
          <c:order val="9"/>
          <c:tx>
            <c:strRef>
              <c:f>'PT-T-12x'!$B$68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'PT-T-12x'!$C$68:$M$68</c:f>
              <c:numCache>
                <c:formatCode>0.0000</c:formatCode>
                <c:ptCount val="11"/>
                <c:pt idx="0">
                  <c:v>-0.33363956613756862</c:v>
                </c:pt>
                <c:pt idx="1">
                  <c:v>-0.27346956613756745</c:v>
                </c:pt>
                <c:pt idx="2">
                  <c:v>-0.20162956613756933</c:v>
                </c:pt>
                <c:pt idx="3">
                  <c:v>-0.10205956613756761</c:v>
                </c:pt>
                <c:pt idx="4">
                  <c:v>6.0304338624330711E-3</c:v>
                </c:pt>
                <c:pt idx="5">
                  <c:v>8.4457100529098578E-2</c:v>
                </c:pt>
                <c:pt idx="6">
                  <c:v>0.15624932275132075</c:v>
                </c:pt>
                <c:pt idx="7">
                  <c:v>0.2086171005290986</c:v>
                </c:pt>
                <c:pt idx="8">
                  <c:v>0.24959932275132068</c:v>
                </c:pt>
                <c:pt idx="9">
                  <c:v>0.28222598941798716</c:v>
                </c:pt>
                <c:pt idx="10">
                  <c:v>0.31045043386243165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A0-49D6-9038-C5CCD2B2DB3F}"/>
            </c:ext>
          </c:extLst>
        </c:ser>
        <c:ser>
          <c:idx val="10"/>
          <c:order val="10"/>
          <c:tx>
            <c:strRef>
              <c:f>'PT-T-12x'!$B$69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'PT-T-12x'!$C$69:$M$69</c:f>
              <c:numCache>
                <c:formatCode>0.0000</c:formatCode>
                <c:ptCount val="11"/>
                <c:pt idx="0">
                  <c:v>-0.5919195661375678</c:v>
                </c:pt>
                <c:pt idx="1">
                  <c:v>-0.49181956613756839</c:v>
                </c:pt>
                <c:pt idx="2">
                  <c:v>-0.38173956613756843</c:v>
                </c:pt>
                <c:pt idx="3">
                  <c:v>-0.22414956613756942</c:v>
                </c:pt>
                <c:pt idx="4">
                  <c:v>-6.7239566137567763E-2</c:v>
                </c:pt>
                <c:pt idx="5">
                  <c:v>6.6340433862430714E-2</c:v>
                </c:pt>
                <c:pt idx="6">
                  <c:v>0.15555487830687634</c:v>
                </c:pt>
                <c:pt idx="7">
                  <c:v>0.21769821164020955</c:v>
                </c:pt>
                <c:pt idx="8">
                  <c:v>0.2570248783068762</c:v>
                </c:pt>
                <c:pt idx="9">
                  <c:v>0.28780710052909814</c:v>
                </c:pt>
                <c:pt idx="10">
                  <c:v>0.33566043386243116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A0-49D6-9038-C5CCD2B2DB3F}"/>
            </c:ext>
          </c:extLst>
        </c:ser>
        <c:ser>
          <c:idx val="11"/>
          <c:order val="11"/>
          <c:tx>
            <c:strRef>
              <c:f>'PT-T-12x'!$B$70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'PT-T-12x'!$C$70:$M$70</c:f>
              <c:numCache>
                <c:formatCode>0.0000</c:formatCode>
                <c:ptCount val="11"/>
                <c:pt idx="0">
                  <c:v>-0.9762595661375677</c:v>
                </c:pt>
                <c:pt idx="1">
                  <c:v>-0.83054956613756836</c:v>
                </c:pt>
                <c:pt idx="2">
                  <c:v>-0.62877956613756858</c:v>
                </c:pt>
                <c:pt idx="3">
                  <c:v>-0.40169956613756774</c:v>
                </c:pt>
                <c:pt idx="4">
                  <c:v>-0.13946956613756889</c:v>
                </c:pt>
                <c:pt idx="5">
                  <c:v>5.3250433862432445E-2</c:v>
                </c:pt>
                <c:pt idx="6">
                  <c:v>0.18091043386243122</c:v>
                </c:pt>
                <c:pt idx="7">
                  <c:v>0.26023043386243216</c:v>
                </c:pt>
                <c:pt idx="8">
                  <c:v>0.27623598941798733</c:v>
                </c:pt>
                <c:pt idx="9">
                  <c:v>0.28342932275132032</c:v>
                </c:pt>
                <c:pt idx="10">
                  <c:v>0.31620043386243069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A0-49D6-9038-C5CCD2B2DB3F}"/>
            </c:ext>
          </c:extLst>
        </c:ser>
        <c:ser>
          <c:idx val="12"/>
          <c:order val="12"/>
          <c:tx>
            <c:strRef>
              <c:f>'PT-T-12x'!$B$71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'PT-T-12x'!$C$71:$M$71</c:f>
              <c:numCache>
                <c:formatCode>0.0000</c:formatCode>
                <c:ptCount val="11"/>
                <c:pt idx="0">
                  <c:v>-1.7165195661375687</c:v>
                </c:pt>
                <c:pt idx="1">
                  <c:v>-1.3145295661375673</c:v>
                </c:pt>
                <c:pt idx="2">
                  <c:v>-0.95471956613756959</c:v>
                </c:pt>
                <c:pt idx="3">
                  <c:v>-0.65737956613756943</c:v>
                </c:pt>
                <c:pt idx="4">
                  <c:v>-0.22925956613756782</c:v>
                </c:pt>
                <c:pt idx="5">
                  <c:v>0.10343043386243167</c:v>
                </c:pt>
                <c:pt idx="6">
                  <c:v>0.24265043386243157</c:v>
                </c:pt>
                <c:pt idx="7">
                  <c:v>0.28994043386243185</c:v>
                </c:pt>
                <c:pt idx="8">
                  <c:v>0.30793932275132047</c:v>
                </c:pt>
                <c:pt idx="9">
                  <c:v>0.317010433862432</c:v>
                </c:pt>
                <c:pt idx="10">
                  <c:v>0.17198043386243178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2A0-49D6-9038-C5CCD2B2DB3F}"/>
            </c:ext>
          </c:extLst>
        </c:ser>
        <c:ser>
          <c:idx val="13"/>
          <c:order val="13"/>
          <c:tx>
            <c:strRef>
              <c:f>'PT-T-12x'!$B$72</c:f>
              <c:strCache>
                <c:ptCount val="1"/>
                <c:pt idx="0">
                  <c:v>197</c:v>
                </c:pt>
              </c:strCache>
            </c:strRef>
          </c:tx>
          <c:cat>
            <c:numRef>
              <c:f>'PT-T-12x'!$C$58:$M$58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'PT-T-12x'!$C$72:$M$72</c:f>
              <c:numCache>
                <c:formatCode>0.0000</c:formatCode>
                <c:ptCount val="11"/>
                <c:pt idx="0">
                  <c:v>-3.9560455661375684</c:v>
                </c:pt>
                <c:pt idx="1">
                  <c:v>-1.7803695661375691</c:v>
                </c:pt>
                <c:pt idx="2">
                  <c:v>-1.1599895661375683</c:v>
                </c:pt>
                <c:pt idx="3">
                  <c:v>-1.364979566137567</c:v>
                </c:pt>
                <c:pt idx="4">
                  <c:v>-0.11830956613756705</c:v>
                </c:pt>
                <c:pt idx="5">
                  <c:v>0.37012043386243221</c:v>
                </c:pt>
                <c:pt idx="6">
                  <c:v>0.37021043386243235</c:v>
                </c:pt>
                <c:pt idx="7">
                  <c:v>0.36993043386243052</c:v>
                </c:pt>
                <c:pt idx="8">
                  <c:v>0.33155043386243221</c:v>
                </c:pt>
                <c:pt idx="9">
                  <c:v>0.33879043386243168</c:v>
                </c:pt>
                <c:pt idx="10">
                  <c:v>0.19203043386243124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2A0-49D6-9038-C5CCD2B2DB3F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32000000000000006"/>
          <c:min val="-0.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975611904909953"/>
          <c:y val="0.21945406195566594"/>
          <c:w val="0.13360253386123988"/>
          <c:h val="0.5359205113292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50676370176101"/>
          <c:y val="6.6666666666666666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'PT-T-12x'!$B$4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'PT-T-12x'!$C$4:$M$4</c:f>
              <c:numCache>
                <c:formatCode>0.0000</c:formatCode>
                <c:ptCount val="11"/>
                <c:pt idx="0">
                  <c:v>12.01139</c:v>
                </c:pt>
                <c:pt idx="1">
                  <c:v>12.00808</c:v>
                </c:pt>
                <c:pt idx="2">
                  <c:v>12.016870000000001</c:v>
                </c:pt>
                <c:pt idx="3">
                  <c:v>12.02744</c:v>
                </c:pt>
                <c:pt idx="4">
                  <c:v>12.04632</c:v>
                </c:pt>
                <c:pt idx="5">
                  <c:v>12.065390000000001</c:v>
                </c:pt>
                <c:pt idx="6">
                  <c:v>12.083600000000001</c:v>
                </c:pt>
                <c:pt idx="7">
                  <c:v>12.10031</c:v>
                </c:pt>
                <c:pt idx="8">
                  <c:v>12.11571</c:v>
                </c:pt>
                <c:pt idx="9">
                  <c:v>12.13491</c:v>
                </c:pt>
                <c:pt idx="10">
                  <c:v>12.14152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7-4D65-BF07-E1C89EC4198D}"/>
            </c:ext>
          </c:extLst>
        </c:ser>
        <c:ser>
          <c:idx val="1"/>
          <c:order val="1"/>
          <c:tx>
            <c:strRef>
              <c:f>'PT-T-12x'!$B$5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'PT-T-12x'!$C$5:$M$5</c:f>
              <c:numCache>
                <c:formatCode>0.0000</c:formatCode>
                <c:ptCount val="11"/>
                <c:pt idx="0">
                  <c:v>11.99207</c:v>
                </c:pt>
                <c:pt idx="1">
                  <c:v>12.00821</c:v>
                </c:pt>
                <c:pt idx="2">
                  <c:v>12.00315</c:v>
                </c:pt>
                <c:pt idx="3">
                  <c:v>12.02547</c:v>
                </c:pt>
                <c:pt idx="4">
                  <c:v>12.03856</c:v>
                </c:pt>
                <c:pt idx="5">
                  <c:v>12.061059999999999</c:v>
                </c:pt>
                <c:pt idx="6">
                  <c:v>12.07044</c:v>
                </c:pt>
                <c:pt idx="7">
                  <c:v>12.087949999999999</c:v>
                </c:pt>
                <c:pt idx="8">
                  <c:v>12.09906</c:v>
                </c:pt>
                <c:pt idx="9">
                  <c:v>12.11585</c:v>
                </c:pt>
                <c:pt idx="10">
                  <c:v>12.11167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67-4D65-BF07-E1C89EC4198D}"/>
            </c:ext>
          </c:extLst>
        </c:ser>
        <c:ser>
          <c:idx val="2"/>
          <c:order val="2"/>
          <c:tx>
            <c:strRef>
              <c:f>'PT-T-12x'!$B$6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'PT-T-12x'!$C$6:$M$6</c:f>
              <c:numCache>
                <c:formatCode>0.0000</c:formatCode>
                <c:ptCount val="11"/>
                <c:pt idx="0">
                  <c:v>11.978770000000001</c:v>
                </c:pt>
                <c:pt idx="1">
                  <c:v>11.9925</c:v>
                </c:pt>
                <c:pt idx="2">
                  <c:v>11.998810000000001</c:v>
                </c:pt>
                <c:pt idx="3">
                  <c:v>12.014060000000001</c:v>
                </c:pt>
                <c:pt idx="4">
                  <c:v>12.026540000000001</c:v>
                </c:pt>
                <c:pt idx="5">
                  <c:v>12.05119</c:v>
                </c:pt>
                <c:pt idx="6">
                  <c:v>12.068210000000001</c:v>
                </c:pt>
                <c:pt idx="7">
                  <c:v>12.077310000000001</c:v>
                </c:pt>
                <c:pt idx="8">
                  <c:v>12.08799</c:v>
                </c:pt>
                <c:pt idx="9">
                  <c:v>12.10183</c:v>
                </c:pt>
                <c:pt idx="10">
                  <c:v>12.09573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67-4D65-BF07-E1C89EC4198D}"/>
            </c:ext>
          </c:extLst>
        </c:ser>
        <c:ser>
          <c:idx val="3"/>
          <c:order val="3"/>
          <c:tx>
            <c:strRef>
              <c:f>'PT-T-12x'!$B$7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'PT-T-12x'!$C$7:$M$7</c:f>
              <c:numCache>
                <c:formatCode>0.0000</c:formatCode>
                <c:ptCount val="11"/>
                <c:pt idx="0">
                  <c:v>11.96425</c:v>
                </c:pt>
                <c:pt idx="1">
                  <c:v>11.976699999999999</c:v>
                </c:pt>
                <c:pt idx="2">
                  <c:v>11.979850000000001</c:v>
                </c:pt>
                <c:pt idx="3">
                  <c:v>11.99638</c:v>
                </c:pt>
                <c:pt idx="4">
                  <c:v>12.01728</c:v>
                </c:pt>
                <c:pt idx="5">
                  <c:v>12.04227</c:v>
                </c:pt>
                <c:pt idx="6">
                  <c:v>12.05987</c:v>
                </c:pt>
                <c:pt idx="7">
                  <c:v>12.074809999999999</c:v>
                </c:pt>
                <c:pt idx="8">
                  <c:v>12.08544</c:v>
                </c:pt>
                <c:pt idx="9">
                  <c:v>12.09811</c:v>
                </c:pt>
                <c:pt idx="10">
                  <c:v>12.081480000000001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67-4D65-BF07-E1C89EC4198D}"/>
            </c:ext>
          </c:extLst>
        </c:ser>
        <c:ser>
          <c:idx val="4"/>
          <c:order val="4"/>
          <c:tx>
            <c:strRef>
              <c:f>'PT-T-12x'!$B$8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'PT-T-12x'!$C$8:$M$8</c:f>
              <c:numCache>
                <c:formatCode>0.0000</c:formatCode>
                <c:ptCount val="11"/>
                <c:pt idx="0">
                  <c:v>11.938739999999999</c:v>
                </c:pt>
                <c:pt idx="1">
                  <c:v>11.953519999999999</c:v>
                </c:pt>
                <c:pt idx="2">
                  <c:v>11.96421</c:v>
                </c:pt>
                <c:pt idx="3">
                  <c:v>11.979799999999999</c:v>
                </c:pt>
                <c:pt idx="4">
                  <c:v>12.0045</c:v>
                </c:pt>
                <c:pt idx="5">
                  <c:v>12.031700000000001</c:v>
                </c:pt>
                <c:pt idx="6">
                  <c:v>12.04654</c:v>
                </c:pt>
                <c:pt idx="7">
                  <c:v>12.07199</c:v>
                </c:pt>
                <c:pt idx="8">
                  <c:v>12.083589999999999</c:v>
                </c:pt>
                <c:pt idx="9">
                  <c:v>12.09379</c:v>
                </c:pt>
                <c:pt idx="10">
                  <c:v>12.1053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67-4D65-BF07-E1C89EC4198D}"/>
            </c:ext>
          </c:extLst>
        </c:ser>
        <c:ser>
          <c:idx val="5"/>
          <c:order val="5"/>
          <c:tx>
            <c:strRef>
              <c:f>'PT-T-12x'!$B$9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'PT-T-12x'!$C$9:$M$9</c:f>
              <c:numCache>
                <c:formatCode>0.0000</c:formatCode>
                <c:ptCount val="11"/>
                <c:pt idx="0">
                  <c:v>11.90869</c:v>
                </c:pt>
                <c:pt idx="1">
                  <c:v>11.925319999999999</c:v>
                </c:pt>
                <c:pt idx="2">
                  <c:v>11.94027</c:v>
                </c:pt>
                <c:pt idx="3">
                  <c:v>11.96189</c:v>
                </c:pt>
                <c:pt idx="4">
                  <c:v>11.989649999999999</c:v>
                </c:pt>
                <c:pt idx="5">
                  <c:v>12.0136</c:v>
                </c:pt>
                <c:pt idx="6">
                  <c:v>12.034409999999999</c:v>
                </c:pt>
                <c:pt idx="7">
                  <c:v>12.06813</c:v>
                </c:pt>
                <c:pt idx="8">
                  <c:v>12.085660000000001</c:v>
                </c:pt>
                <c:pt idx="9">
                  <c:v>12.10215</c:v>
                </c:pt>
                <c:pt idx="10">
                  <c:v>12.07818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67-4D65-BF07-E1C89EC4198D}"/>
            </c:ext>
          </c:extLst>
        </c:ser>
        <c:ser>
          <c:idx val="6"/>
          <c:order val="6"/>
          <c:tx>
            <c:strRef>
              <c:f>'PT-T-12x'!$B$10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'PT-T-12x'!$C$10:$M$10</c:f>
              <c:numCache>
                <c:formatCode>0.0000</c:formatCode>
                <c:ptCount val="11"/>
                <c:pt idx="0">
                  <c:v>11.838229999999999</c:v>
                </c:pt>
                <c:pt idx="1">
                  <c:v>11.85374</c:v>
                </c:pt>
                <c:pt idx="2">
                  <c:v>11.88077</c:v>
                </c:pt>
                <c:pt idx="3">
                  <c:v>11.91738</c:v>
                </c:pt>
                <c:pt idx="4">
                  <c:v>11.95815</c:v>
                </c:pt>
                <c:pt idx="5">
                  <c:v>12.002829999999999</c:v>
                </c:pt>
                <c:pt idx="6">
                  <c:v>12.02844</c:v>
                </c:pt>
                <c:pt idx="7">
                  <c:v>12.055</c:v>
                </c:pt>
                <c:pt idx="8">
                  <c:v>12.08042</c:v>
                </c:pt>
                <c:pt idx="9">
                  <c:v>12.10849</c:v>
                </c:pt>
                <c:pt idx="10">
                  <c:v>12.127660000000001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67-4D65-BF07-E1C89EC4198D}"/>
            </c:ext>
          </c:extLst>
        </c:ser>
        <c:ser>
          <c:idx val="7"/>
          <c:order val="7"/>
          <c:tx>
            <c:strRef>
              <c:f>'PT-T-12x'!$B$11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'PT-T-12x'!$C$11:$M$11</c:f>
              <c:numCache>
                <c:formatCode>0.0000</c:formatCode>
                <c:ptCount val="11"/>
                <c:pt idx="0">
                  <c:v>11.76806</c:v>
                </c:pt>
                <c:pt idx="1">
                  <c:v>11.788830000000001</c:v>
                </c:pt>
                <c:pt idx="2">
                  <c:v>11.830109999999999</c:v>
                </c:pt>
                <c:pt idx="3">
                  <c:v>11.87674</c:v>
                </c:pt>
                <c:pt idx="4">
                  <c:v>11.92698</c:v>
                </c:pt>
                <c:pt idx="5">
                  <c:v>11.97634</c:v>
                </c:pt>
                <c:pt idx="6">
                  <c:v>12.01402</c:v>
                </c:pt>
                <c:pt idx="7">
                  <c:v>12.05559</c:v>
                </c:pt>
                <c:pt idx="8">
                  <c:v>12.080030000000001</c:v>
                </c:pt>
                <c:pt idx="9">
                  <c:v>12.10981</c:v>
                </c:pt>
                <c:pt idx="10">
                  <c:v>12.123279999999999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67-4D65-BF07-E1C89EC4198D}"/>
            </c:ext>
          </c:extLst>
        </c:ser>
        <c:ser>
          <c:idx val="8"/>
          <c:order val="8"/>
          <c:tx>
            <c:strRef>
              <c:f>'PT-T-12x'!$B$12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'PT-T-12x'!$C$12:$M$12</c:f>
              <c:numCache>
                <c:formatCode>0.0000</c:formatCode>
                <c:ptCount val="11"/>
                <c:pt idx="0">
                  <c:v>11.658239999999999</c:v>
                </c:pt>
                <c:pt idx="1">
                  <c:v>11.689730000000001</c:v>
                </c:pt>
                <c:pt idx="2">
                  <c:v>11.740959999999999</c:v>
                </c:pt>
                <c:pt idx="3">
                  <c:v>11.80588</c:v>
                </c:pt>
                <c:pt idx="4">
                  <c:v>11.88189</c:v>
                </c:pt>
                <c:pt idx="5">
                  <c:v>11.94896</c:v>
                </c:pt>
                <c:pt idx="6">
                  <c:v>12.00267</c:v>
                </c:pt>
                <c:pt idx="7">
                  <c:v>12.05059</c:v>
                </c:pt>
                <c:pt idx="8">
                  <c:v>12.083259999999999</c:v>
                </c:pt>
                <c:pt idx="9">
                  <c:v>12.125220000000001</c:v>
                </c:pt>
                <c:pt idx="10">
                  <c:v>12.10745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67-4D65-BF07-E1C89EC4198D}"/>
            </c:ext>
          </c:extLst>
        </c:ser>
        <c:ser>
          <c:idx val="9"/>
          <c:order val="9"/>
          <c:tx>
            <c:strRef>
              <c:f>'PT-T-12x'!$B$13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'PT-T-12x'!$C$13:$M$13</c:f>
              <c:numCache>
                <c:formatCode>0.0000</c:formatCode>
                <c:ptCount val="11"/>
                <c:pt idx="0">
                  <c:v>11.49535</c:v>
                </c:pt>
                <c:pt idx="1">
                  <c:v>11.550280000000001</c:v>
                </c:pt>
                <c:pt idx="2">
                  <c:v>11.62759</c:v>
                </c:pt>
                <c:pt idx="3">
                  <c:v>11.722060000000001</c:v>
                </c:pt>
                <c:pt idx="4">
                  <c:v>11.828010000000001</c:v>
                </c:pt>
                <c:pt idx="5">
                  <c:v>11.91511</c:v>
                </c:pt>
                <c:pt idx="6">
                  <c:v>11.99159</c:v>
                </c:pt>
                <c:pt idx="7">
                  <c:v>12.053050000000001</c:v>
                </c:pt>
                <c:pt idx="8">
                  <c:v>12.082990000000001</c:v>
                </c:pt>
                <c:pt idx="9">
                  <c:v>12.103529999999999</c:v>
                </c:pt>
                <c:pt idx="10">
                  <c:v>12.126480000000001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67-4D65-BF07-E1C89EC4198D}"/>
            </c:ext>
          </c:extLst>
        </c:ser>
        <c:ser>
          <c:idx val="10"/>
          <c:order val="10"/>
          <c:tx>
            <c:strRef>
              <c:f>'PT-T-12x'!$B$14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'PT-T-12x'!$C$14:$M$14</c:f>
              <c:numCache>
                <c:formatCode>0.0000</c:formatCode>
                <c:ptCount val="11"/>
                <c:pt idx="0">
                  <c:v>11.24014</c:v>
                </c:pt>
                <c:pt idx="1">
                  <c:v>11.32949</c:v>
                </c:pt>
                <c:pt idx="2">
                  <c:v>11.4541</c:v>
                </c:pt>
                <c:pt idx="3">
                  <c:v>11.607699999999999</c:v>
                </c:pt>
                <c:pt idx="4">
                  <c:v>11.75882</c:v>
                </c:pt>
                <c:pt idx="5">
                  <c:v>11.89805</c:v>
                </c:pt>
                <c:pt idx="6">
                  <c:v>11.98868</c:v>
                </c:pt>
                <c:pt idx="7">
                  <c:v>12.05423</c:v>
                </c:pt>
                <c:pt idx="8">
                  <c:v>12.08719</c:v>
                </c:pt>
                <c:pt idx="9">
                  <c:v>12.11809</c:v>
                </c:pt>
                <c:pt idx="10">
                  <c:v>12.125389999999999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67-4D65-BF07-E1C89EC4198D}"/>
            </c:ext>
          </c:extLst>
        </c:ser>
        <c:ser>
          <c:idx val="11"/>
          <c:order val="11"/>
          <c:tx>
            <c:strRef>
              <c:f>'PT-T-12x'!$B$15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'PT-T-12x'!$C$15:$M$15</c:f>
              <c:numCache>
                <c:formatCode>0.0000</c:formatCode>
                <c:ptCount val="11"/>
                <c:pt idx="0">
                  <c:v>10.85299</c:v>
                </c:pt>
                <c:pt idx="1">
                  <c:v>10.999040000000001</c:v>
                </c:pt>
                <c:pt idx="2">
                  <c:v>11.206619999999999</c:v>
                </c:pt>
                <c:pt idx="3">
                  <c:v>11.43416</c:v>
                </c:pt>
                <c:pt idx="4">
                  <c:v>11.685359999999999</c:v>
                </c:pt>
                <c:pt idx="5">
                  <c:v>11.89141</c:v>
                </c:pt>
                <c:pt idx="6">
                  <c:v>12.010479999999999</c:v>
                </c:pt>
                <c:pt idx="7">
                  <c:v>12.091200000000001</c:v>
                </c:pt>
                <c:pt idx="8">
                  <c:v>12.111879999999999</c:v>
                </c:pt>
                <c:pt idx="9">
                  <c:v>12.12777</c:v>
                </c:pt>
                <c:pt idx="10">
                  <c:v>12.05964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67-4D65-BF07-E1C89EC4198D}"/>
            </c:ext>
          </c:extLst>
        </c:ser>
        <c:ser>
          <c:idx val="12"/>
          <c:order val="12"/>
          <c:tx>
            <c:strRef>
              <c:f>'PT-T-12x'!$B$16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'PT-T-12x'!$C$16:$M$16</c:f>
              <c:numCache>
                <c:formatCode>0.0000</c:formatCode>
                <c:ptCount val="11"/>
                <c:pt idx="0">
                  <c:v>10.10525</c:v>
                </c:pt>
                <c:pt idx="1">
                  <c:v>10.502890000000001</c:v>
                </c:pt>
                <c:pt idx="2">
                  <c:v>10.873049999999999</c:v>
                </c:pt>
                <c:pt idx="3">
                  <c:v>11.164809999999999</c:v>
                </c:pt>
                <c:pt idx="4">
                  <c:v>11.602130000000001</c:v>
                </c:pt>
                <c:pt idx="5">
                  <c:v>11.94068</c:v>
                </c:pt>
                <c:pt idx="6">
                  <c:v>12.08053</c:v>
                </c:pt>
                <c:pt idx="7">
                  <c:v>12.13476</c:v>
                </c:pt>
                <c:pt idx="8">
                  <c:v>12.138719999999999</c:v>
                </c:pt>
                <c:pt idx="9">
                  <c:v>12.15963</c:v>
                </c:pt>
                <c:pt idx="10">
                  <c:v>12.03462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867-4D65-BF07-E1C89EC4198D}"/>
            </c:ext>
          </c:extLst>
        </c:ser>
        <c:ser>
          <c:idx val="13"/>
          <c:order val="13"/>
          <c:tx>
            <c:strRef>
              <c:f>'PT-T-12x'!$B$17</c:f>
              <c:strCache>
                <c:ptCount val="1"/>
                <c:pt idx="0">
                  <c:v>197</c:v>
                </c:pt>
              </c:strCache>
            </c:strRef>
          </c:tx>
          <c:cat>
            <c:numRef>
              <c:f>'PT-T-12x'!$C$3:$M$3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'PT-T-12x'!$C$17:$M$17</c:f>
              <c:numCache>
                <c:formatCode>0.0000</c:formatCode>
                <c:ptCount val="11"/>
                <c:pt idx="0">
                  <c:v>7.874174</c:v>
                </c:pt>
                <c:pt idx="1">
                  <c:v>10.0451</c:v>
                </c:pt>
                <c:pt idx="2">
                  <c:v>10.65832</c:v>
                </c:pt>
                <c:pt idx="3">
                  <c:v>10.467560000000001</c:v>
                </c:pt>
                <c:pt idx="4">
                  <c:v>11.710610000000001</c:v>
                </c:pt>
                <c:pt idx="5">
                  <c:v>12.20538</c:v>
                </c:pt>
                <c:pt idx="6">
                  <c:v>12.21547</c:v>
                </c:pt>
                <c:pt idx="7">
                  <c:v>12.21299</c:v>
                </c:pt>
                <c:pt idx="8">
                  <c:v>12.17957</c:v>
                </c:pt>
                <c:pt idx="9">
                  <c:v>12.18507</c:v>
                </c:pt>
                <c:pt idx="10">
                  <c:v>12.03722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867-4D65-BF07-E1C89EC4198D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2.2"/>
          <c:min val="11.7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44587544229863"/>
          <c:y val="0.16799203547832386"/>
          <c:w val="0.14053827077714395"/>
          <c:h val="0.65948737442302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2.072149314668999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'PT-V-5y'!$B$50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'PT-V-5y'!$C$49:$W$49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'PT-V-5y'!$C$50:$W$50</c:f>
              <c:numCache>
                <c:formatCode>0.0000</c:formatCode>
                <c:ptCount val="21"/>
                <c:pt idx="0">
                  <c:v>-6.7521965909091541E-2</c:v>
                </c:pt>
                <c:pt idx="1">
                  <c:v>-6.6533632575757728E-2</c:v>
                </c:pt>
                <c:pt idx="2">
                  <c:v>-7.1256632575757692E-2</c:v>
                </c:pt>
                <c:pt idx="3">
                  <c:v>-8.3415965909091241E-2</c:v>
                </c:pt>
                <c:pt idx="4">
                  <c:v>-9.4189632575758075E-2</c:v>
                </c:pt>
                <c:pt idx="5">
                  <c:v>-0.10765396590909108</c:v>
                </c:pt>
                <c:pt idx="6">
                  <c:v>-0.11832663257575771</c:v>
                </c:pt>
                <c:pt idx="7">
                  <c:v>-0.12441329924242428</c:v>
                </c:pt>
                <c:pt idx="8">
                  <c:v>-0.12565229924242458</c:v>
                </c:pt>
                <c:pt idx="9">
                  <c:v>-0.12348529924242453</c:v>
                </c:pt>
                <c:pt idx="10">
                  <c:v>-0.1215719659090911</c:v>
                </c:pt>
                <c:pt idx="11">
                  <c:v>-0.11689296590909078</c:v>
                </c:pt>
                <c:pt idx="12">
                  <c:v>-0.11495296590909081</c:v>
                </c:pt>
                <c:pt idx="13">
                  <c:v>-0.11269396590909093</c:v>
                </c:pt>
                <c:pt idx="14">
                  <c:v>-0.10619463257575805</c:v>
                </c:pt>
                <c:pt idx="15">
                  <c:v>-9.8781965909091454E-2</c:v>
                </c:pt>
                <c:pt idx="16">
                  <c:v>-8.8620632575757988E-2</c:v>
                </c:pt>
                <c:pt idx="17">
                  <c:v>-8.431096590909111E-2</c:v>
                </c:pt>
                <c:pt idx="18">
                  <c:v>-7.7249965909091209E-2</c:v>
                </c:pt>
                <c:pt idx="19">
                  <c:v>-7.2392632575758079E-2</c:v>
                </c:pt>
                <c:pt idx="20">
                  <c:v>-6.7521965909091541E-2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7-4A5D-BCC7-473522127BB6}"/>
            </c:ext>
          </c:extLst>
        </c:ser>
        <c:ser>
          <c:idx val="1"/>
          <c:order val="1"/>
          <c:tx>
            <c:strRef>
              <c:f>'PT-V-5y'!$B$51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'PT-V-5y'!$C$49:$W$49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'PT-V-5y'!$C$51:$W$51</c:f>
              <c:numCache>
                <c:formatCode>0.0000</c:formatCode>
                <c:ptCount val="21"/>
                <c:pt idx="0">
                  <c:v>-5.5856965909091137E-2</c:v>
                </c:pt>
                <c:pt idx="1">
                  <c:v>-6.6173743686868763E-2</c:v>
                </c:pt>
                <c:pt idx="2">
                  <c:v>-7.75578547979799E-2</c:v>
                </c:pt>
                <c:pt idx="3">
                  <c:v>-9.1553077020202184E-2</c:v>
                </c:pt>
                <c:pt idx="4">
                  <c:v>-0.10535229924242451</c:v>
                </c:pt>
                <c:pt idx="5">
                  <c:v>-0.11844074368686879</c:v>
                </c:pt>
                <c:pt idx="6">
                  <c:v>-0.12997407702020217</c:v>
                </c:pt>
                <c:pt idx="7">
                  <c:v>-0.13694185479797996</c:v>
                </c:pt>
                <c:pt idx="8">
                  <c:v>-0.1431032992424246</c:v>
                </c:pt>
                <c:pt idx="9">
                  <c:v>-0.14395196590909107</c:v>
                </c:pt>
                <c:pt idx="10">
                  <c:v>-0.14354229924242437</c:v>
                </c:pt>
                <c:pt idx="11">
                  <c:v>-0.13948552146464641</c:v>
                </c:pt>
                <c:pt idx="12">
                  <c:v>-0.13568296590909096</c:v>
                </c:pt>
                <c:pt idx="13">
                  <c:v>-0.13034452146464648</c:v>
                </c:pt>
                <c:pt idx="14">
                  <c:v>-0.12271796590909112</c:v>
                </c:pt>
                <c:pt idx="15">
                  <c:v>-0.11277696590909109</c:v>
                </c:pt>
                <c:pt idx="16">
                  <c:v>-0.1009390770202023</c:v>
                </c:pt>
                <c:pt idx="17">
                  <c:v>-9.1113188131313388E-2</c:v>
                </c:pt>
                <c:pt idx="18">
                  <c:v>-8.1909299242424571E-2</c:v>
                </c:pt>
                <c:pt idx="19">
                  <c:v>-7.4452854797980209E-2</c:v>
                </c:pt>
                <c:pt idx="20">
                  <c:v>-6.5907632575758157E-2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7-4A5D-BCC7-473522127BB6}"/>
            </c:ext>
          </c:extLst>
        </c:ser>
        <c:ser>
          <c:idx val="2"/>
          <c:order val="2"/>
          <c:tx>
            <c:strRef>
              <c:f>'PT-V-5y'!$B$52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'PT-V-5y'!$C$49:$W$49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'PT-V-5y'!$C$52:$W$52</c:f>
              <c:numCache>
                <c:formatCode>0.0000</c:formatCode>
                <c:ptCount val="21"/>
                <c:pt idx="0">
                  <c:v>-5.5774632575757842E-2</c:v>
                </c:pt>
                <c:pt idx="1">
                  <c:v>-6.981518813131328E-2</c:v>
                </c:pt>
                <c:pt idx="2">
                  <c:v>-8.4521632575757621E-2</c:v>
                </c:pt>
                <c:pt idx="3">
                  <c:v>-0.10116785479797989</c:v>
                </c:pt>
                <c:pt idx="4">
                  <c:v>-0.11800085479797999</c:v>
                </c:pt>
                <c:pt idx="5">
                  <c:v>-0.13322863257575779</c:v>
                </c:pt>
                <c:pt idx="6">
                  <c:v>-0.14715396590909119</c:v>
                </c:pt>
                <c:pt idx="7">
                  <c:v>-0.15630718813131336</c:v>
                </c:pt>
                <c:pt idx="8">
                  <c:v>-0.16503618813131343</c:v>
                </c:pt>
                <c:pt idx="9">
                  <c:v>-0.16810152146464663</c:v>
                </c:pt>
                <c:pt idx="10">
                  <c:v>-0.16713041035353557</c:v>
                </c:pt>
                <c:pt idx="11">
                  <c:v>-0.16223485479797992</c:v>
                </c:pt>
                <c:pt idx="12">
                  <c:v>-0.15534474368686879</c:v>
                </c:pt>
                <c:pt idx="13">
                  <c:v>-0.1471436325757576</c:v>
                </c:pt>
                <c:pt idx="14">
                  <c:v>-0.1384194103535355</c:v>
                </c:pt>
                <c:pt idx="15">
                  <c:v>-0.12610152146464662</c:v>
                </c:pt>
                <c:pt idx="16">
                  <c:v>-0.11240241035353558</c:v>
                </c:pt>
                <c:pt idx="17">
                  <c:v>-9.7909521464646654E-2</c:v>
                </c:pt>
                <c:pt idx="18">
                  <c:v>-8.7668854797980006E-2</c:v>
                </c:pt>
                <c:pt idx="19">
                  <c:v>-7.8906410353535572E-2</c:v>
                </c:pt>
                <c:pt idx="20">
                  <c:v>-6.8518965909091165E-2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87-4A5D-BCC7-473522127BB6}"/>
            </c:ext>
          </c:extLst>
        </c:ser>
        <c:ser>
          <c:idx val="3"/>
          <c:order val="3"/>
          <c:tx>
            <c:strRef>
              <c:f>'PT-V-5y'!$B$53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'PT-V-5y'!$C$49:$W$49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'PT-V-5y'!$C$53:$W$53</c:f>
              <c:numCache>
                <c:formatCode>0.0000</c:formatCode>
                <c:ptCount val="21"/>
                <c:pt idx="0">
                  <c:v>-5.6064299242424433E-2</c:v>
                </c:pt>
                <c:pt idx="1">
                  <c:v>-7.4127743686868752E-2</c:v>
                </c:pt>
                <c:pt idx="2">
                  <c:v>-9.3257410353535422E-2</c:v>
                </c:pt>
                <c:pt idx="3">
                  <c:v>-0.11394541035353543</c:v>
                </c:pt>
                <c:pt idx="4">
                  <c:v>-0.13430496590909119</c:v>
                </c:pt>
                <c:pt idx="5">
                  <c:v>-0.15321729924242453</c:v>
                </c:pt>
                <c:pt idx="6">
                  <c:v>-0.16960285479798021</c:v>
                </c:pt>
                <c:pt idx="7">
                  <c:v>-0.18302063257575785</c:v>
                </c:pt>
                <c:pt idx="8">
                  <c:v>-0.193936743686869</c:v>
                </c:pt>
                <c:pt idx="9">
                  <c:v>-0.20047385479798002</c:v>
                </c:pt>
                <c:pt idx="10">
                  <c:v>-0.19868663257575778</c:v>
                </c:pt>
                <c:pt idx="11">
                  <c:v>-0.19294118813131325</c:v>
                </c:pt>
                <c:pt idx="12">
                  <c:v>-0.18238096590909109</c:v>
                </c:pt>
                <c:pt idx="13">
                  <c:v>-0.17113185479797999</c:v>
                </c:pt>
                <c:pt idx="14">
                  <c:v>-0.15771341035353556</c:v>
                </c:pt>
                <c:pt idx="15">
                  <c:v>-0.14139396590909106</c:v>
                </c:pt>
                <c:pt idx="16">
                  <c:v>-0.12434485479797994</c:v>
                </c:pt>
                <c:pt idx="17">
                  <c:v>-0.10685985479797989</c:v>
                </c:pt>
                <c:pt idx="18">
                  <c:v>-9.4595521464646559E-2</c:v>
                </c:pt>
                <c:pt idx="19">
                  <c:v>-8.5094410353535432E-2</c:v>
                </c:pt>
                <c:pt idx="20">
                  <c:v>-7.5879965909090963E-2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87-4A5D-BCC7-473522127BB6}"/>
            </c:ext>
          </c:extLst>
        </c:ser>
        <c:ser>
          <c:idx val="4"/>
          <c:order val="4"/>
          <c:tx>
            <c:strRef>
              <c:f>'PT-V-5y'!$B$54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'PT-V-5y'!$C$49:$W$49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'PT-V-5y'!$C$54:$W$54</c:f>
              <c:numCache>
                <c:formatCode>0.0000</c:formatCode>
                <c:ptCount val="21"/>
                <c:pt idx="0">
                  <c:v>-6.0143965909091136E-2</c:v>
                </c:pt>
                <c:pt idx="1">
                  <c:v>-7.9981965909091166E-2</c:v>
                </c:pt>
                <c:pt idx="2">
                  <c:v>-0.10264429924242435</c:v>
                </c:pt>
                <c:pt idx="3">
                  <c:v>-0.12937752146464662</c:v>
                </c:pt>
                <c:pt idx="4">
                  <c:v>-0.15436485479797993</c:v>
                </c:pt>
                <c:pt idx="5">
                  <c:v>-0.18060763257575779</c:v>
                </c:pt>
                <c:pt idx="6">
                  <c:v>-0.20133485479798008</c:v>
                </c:pt>
                <c:pt idx="7">
                  <c:v>-0.21945118813131337</c:v>
                </c:pt>
                <c:pt idx="8">
                  <c:v>-0.2319570770202023</c:v>
                </c:pt>
                <c:pt idx="9">
                  <c:v>-0.24181718813131337</c:v>
                </c:pt>
                <c:pt idx="10">
                  <c:v>-0.24040952146464672</c:v>
                </c:pt>
                <c:pt idx="11">
                  <c:v>-0.23134807702020221</c:v>
                </c:pt>
                <c:pt idx="12">
                  <c:v>-0.2153099659090911</c:v>
                </c:pt>
                <c:pt idx="13">
                  <c:v>-0.19914563257575779</c:v>
                </c:pt>
                <c:pt idx="14">
                  <c:v>-0.18078074368686903</c:v>
                </c:pt>
                <c:pt idx="15">
                  <c:v>-0.16030196590909127</c:v>
                </c:pt>
                <c:pt idx="16">
                  <c:v>-0.13883652146464667</c:v>
                </c:pt>
                <c:pt idx="17">
                  <c:v>-0.11858474368686878</c:v>
                </c:pt>
                <c:pt idx="18">
                  <c:v>-0.10388641035353539</c:v>
                </c:pt>
                <c:pt idx="19">
                  <c:v>-9.3845188131313151E-2</c:v>
                </c:pt>
                <c:pt idx="20">
                  <c:v>-8.6598632575757506E-2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87-4A5D-BCC7-473522127BB6}"/>
            </c:ext>
          </c:extLst>
        </c:ser>
        <c:ser>
          <c:idx val="5"/>
          <c:order val="5"/>
          <c:tx>
            <c:strRef>
              <c:f>'PT-V-5y'!$B$55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'PT-V-5y'!$C$49:$W$49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'PT-V-5y'!$C$55:$W$55</c:f>
              <c:numCache>
                <c:formatCode>0.0000</c:formatCode>
                <c:ptCount val="21"/>
                <c:pt idx="0">
                  <c:v>-5.7396965909091158E-2</c:v>
                </c:pt>
                <c:pt idx="1">
                  <c:v>-8.6062299242424409E-2</c:v>
                </c:pt>
                <c:pt idx="2">
                  <c:v>-0.11382341035353555</c:v>
                </c:pt>
                <c:pt idx="3">
                  <c:v>-0.14693185479797993</c:v>
                </c:pt>
                <c:pt idx="4">
                  <c:v>-0.17949041035353541</c:v>
                </c:pt>
                <c:pt idx="5">
                  <c:v>-0.21391463257575755</c:v>
                </c:pt>
                <c:pt idx="6">
                  <c:v>-0.25156996590909042</c:v>
                </c:pt>
                <c:pt idx="7">
                  <c:v>-0.25648296590909148</c:v>
                </c:pt>
                <c:pt idx="8">
                  <c:v>-0.27957096590909103</c:v>
                </c:pt>
                <c:pt idx="9">
                  <c:v>-0.29642696590909079</c:v>
                </c:pt>
                <c:pt idx="10">
                  <c:v>-0.29943596590909127</c:v>
                </c:pt>
                <c:pt idx="11">
                  <c:v>-0.28225396590909124</c:v>
                </c:pt>
                <c:pt idx="12">
                  <c:v>-0.25746096590909051</c:v>
                </c:pt>
                <c:pt idx="13">
                  <c:v>-0.23175196590909142</c:v>
                </c:pt>
                <c:pt idx="14">
                  <c:v>-0.21212985479798016</c:v>
                </c:pt>
                <c:pt idx="15">
                  <c:v>-0.18406974368686896</c:v>
                </c:pt>
                <c:pt idx="16">
                  <c:v>-0.15709718813131335</c:v>
                </c:pt>
                <c:pt idx="17">
                  <c:v>-0.13352885479798005</c:v>
                </c:pt>
                <c:pt idx="18">
                  <c:v>-0.11376874368686885</c:v>
                </c:pt>
                <c:pt idx="19">
                  <c:v>-9.8004410353535479E-2</c:v>
                </c:pt>
                <c:pt idx="20">
                  <c:v>-8.5441632575757723E-2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87-4A5D-BCC7-473522127BB6}"/>
            </c:ext>
          </c:extLst>
        </c:ser>
        <c:ser>
          <c:idx val="6"/>
          <c:order val="6"/>
          <c:tx>
            <c:strRef>
              <c:f>'PT-V-5y'!$B$56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'PT-V-5y'!$C$49:$W$49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'PT-V-5y'!$C$56:$W$56</c:f>
              <c:numCache>
                <c:formatCode>0.0000</c:formatCode>
                <c:ptCount val="21"/>
                <c:pt idx="0">
                  <c:v>-7.5223965909090751E-2</c:v>
                </c:pt>
                <c:pt idx="1">
                  <c:v>-9.1911854797980086E-2</c:v>
                </c:pt>
                <c:pt idx="2">
                  <c:v>-0.12738385479797998</c:v>
                </c:pt>
                <c:pt idx="3">
                  <c:v>-0.16773929924242431</c:v>
                </c:pt>
                <c:pt idx="4">
                  <c:v>-0.21069241035353534</c:v>
                </c:pt>
                <c:pt idx="5">
                  <c:v>-0.2503569659090914</c:v>
                </c:pt>
                <c:pt idx="6">
                  <c:v>-0.29846296590909027</c:v>
                </c:pt>
                <c:pt idx="7">
                  <c:v>-0.3378649659090911</c:v>
                </c:pt>
                <c:pt idx="8">
                  <c:v>-0.36609796590909038</c:v>
                </c:pt>
                <c:pt idx="9">
                  <c:v>-0.39605296590909145</c:v>
                </c:pt>
                <c:pt idx="10">
                  <c:v>-0.39060896590909078</c:v>
                </c:pt>
                <c:pt idx="11">
                  <c:v>-0.35899296590909113</c:v>
                </c:pt>
                <c:pt idx="12">
                  <c:v>-0.33181996590909169</c:v>
                </c:pt>
                <c:pt idx="13">
                  <c:v>-0.28582796590909165</c:v>
                </c:pt>
                <c:pt idx="14">
                  <c:v>-0.24651796590909125</c:v>
                </c:pt>
                <c:pt idx="15">
                  <c:v>-0.21325041035353565</c:v>
                </c:pt>
                <c:pt idx="16">
                  <c:v>-0.17676507702020228</c:v>
                </c:pt>
                <c:pt idx="17">
                  <c:v>-0.14644885479798</c:v>
                </c:pt>
                <c:pt idx="18">
                  <c:v>-0.12144541035353552</c:v>
                </c:pt>
                <c:pt idx="19">
                  <c:v>-0.10024207702020219</c:v>
                </c:pt>
                <c:pt idx="20">
                  <c:v>-8.0168632575757862E-2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87-4A5D-BCC7-473522127BB6}"/>
            </c:ext>
          </c:extLst>
        </c:ser>
        <c:ser>
          <c:idx val="7"/>
          <c:order val="7"/>
          <c:tx>
            <c:strRef>
              <c:f>'PT-V-5y'!$B$57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'PT-V-5y'!$C$49:$W$49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'PT-V-5y'!$C$57:$W$57</c:f>
              <c:numCache>
                <c:formatCode>0.0000</c:formatCode>
                <c:ptCount val="21"/>
                <c:pt idx="0">
                  <c:v>-5.2437965909091666E-2</c:v>
                </c:pt>
                <c:pt idx="1">
                  <c:v>-0.10135485479797997</c:v>
                </c:pt>
                <c:pt idx="2">
                  <c:v>-0.14195596590909115</c:v>
                </c:pt>
                <c:pt idx="3">
                  <c:v>-0.18943585479798003</c:v>
                </c:pt>
                <c:pt idx="4">
                  <c:v>-0.23960296590909103</c:v>
                </c:pt>
                <c:pt idx="5">
                  <c:v>-0.30159096590909051</c:v>
                </c:pt>
                <c:pt idx="6">
                  <c:v>-0.36300496590909148</c:v>
                </c:pt>
                <c:pt idx="7">
                  <c:v>-0.43087396590909144</c:v>
                </c:pt>
                <c:pt idx="8">
                  <c:v>-0.48387796590909105</c:v>
                </c:pt>
                <c:pt idx="9">
                  <c:v>-0.51426796590909074</c:v>
                </c:pt>
                <c:pt idx="10">
                  <c:v>-0.52270496590909055</c:v>
                </c:pt>
                <c:pt idx="11">
                  <c:v>-0.48037296590909051</c:v>
                </c:pt>
                <c:pt idx="12">
                  <c:v>-0.42274596590909042</c:v>
                </c:pt>
                <c:pt idx="13">
                  <c:v>-0.36108396590909031</c:v>
                </c:pt>
                <c:pt idx="14">
                  <c:v>-0.29865196590909093</c:v>
                </c:pt>
                <c:pt idx="15">
                  <c:v>-0.24356396590909135</c:v>
                </c:pt>
                <c:pt idx="16">
                  <c:v>-0.19203196590909055</c:v>
                </c:pt>
                <c:pt idx="17">
                  <c:v>-0.15335296590909131</c:v>
                </c:pt>
                <c:pt idx="18">
                  <c:v>-0.12729818813131338</c:v>
                </c:pt>
                <c:pt idx="19">
                  <c:v>-0.10031441035353567</c:v>
                </c:pt>
                <c:pt idx="20">
                  <c:v>-7.5880965909091394E-2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87-4A5D-BCC7-473522127BB6}"/>
            </c:ext>
          </c:extLst>
        </c:ser>
        <c:ser>
          <c:idx val="8"/>
          <c:order val="8"/>
          <c:tx>
            <c:strRef>
              <c:f>'PT-V-5y'!$B$58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'PT-V-5y'!$C$49:$W$49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'PT-V-5y'!$C$58:$W$58</c:f>
              <c:numCache>
                <c:formatCode>0.0000</c:formatCode>
                <c:ptCount val="21"/>
                <c:pt idx="0">
                  <c:v>-8.0517965909090883E-2</c:v>
                </c:pt>
                <c:pt idx="1">
                  <c:v>-0.10540374368686874</c:v>
                </c:pt>
                <c:pt idx="2">
                  <c:v>-0.15632074368686874</c:v>
                </c:pt>
                <c:pt idx="3">
                  <c:v>-0.2143639659090919</c:v>
                </c:pt>
                <c:pt idx="4">
                  <c:v>-0.27349196590909131</c:v>
                </c:pt>
                <c:pt idx="5">
                  <c:v>-0.36353396590909171</c:v>
                </c:pt>
                <c:pt idx="6">
                  <c:v>-0.46809196590909163</c:v>
                </c:pt>
                <c:pt idx="7">
                  <c:v>-0.57598396590909129</c:v>
                </c:pt>
                <c:pt idx="8">
                  <c:v>-0.66499996590909127</c:v>
                </c:pt>
                <c:pt idx="9">
                  <c:v>-0.71973996590909106</c:v>
                </c:pt>
                <c:pt idx="10">
                  <c:v>-0.57455196590909097</c:v>
                </c:pt>
                <c:pt idx="11">
                  <c:v>-0.51319696590909114</c:v>
                </c:pt>
                <c:pt idx="12">
                  <c:v>-0.46211396590909093</c:v>
                </c:pt>
                <c:pt idx="13">
                  <c:v>-0.47800796590909123</c:v>
                </c:pt>
                <c:pt idx="14">
                  <c:v>-0.36703596590909093</c:v>
                </c:pt>
                <c:pt idx="15">
                  <c:v>-0.27596596590909073</c:v>
                </c:pt>
                <c:pt idx="16">
                  <c:v>-0.2149809659090911</c:v>
                </c:pt>
                <c:pt idx="17">
                  <c:v>-0.16742496590909095</c:v>
                </c:pt>
                <c:pt idx="18">
                  <c:v>-0.13809996590909179</c:v>
                </c:pt>
                <c:pt idx="19">
                  <c:v>-9.8517410353535728E-2</c:v>
                </c:pt>
                <c:pt idx="20">
                  <c:v>-7.6312965909091382E-2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87-4A5D-BCC7-473522127BB6}"/>
            </c:ext>
          </c:extLst>
        </c:ser>
        <c:ser>
          <c:idx val="9"/>
          <c:order val="9"/>
          <c:tx>
            <c:strRef>
              <c:f>'PT-V-5y'!$B$59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'PT-V-5y'!$C$49:$W$49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'PT-V-5y'!$C$59:$W$59</c:f>
              <c:numCache>
                <c:formatCode>0.0000</c:formatCode>
                <c:ptCount val="21"/>
                <c:pt idx="0">
                  <c:v>-5.1460965909090994E-2</c:v>
                </c:pt>
                <c:pt idx="1">
                  <c:v>-0.10913341035353527</c:v>
                </c:pt>
                <c:pt idx="2">
                  <c:v>-0.16259296590909056</c:v>
                </c:pt>
                <c:pt idx="3">
                  <c:v>-0.23426296590909068</c:v>
                </c:pt>
                <c:pt idx="4">
                  <c:v>-0.36149296590909152</c:v>
                </c:pt>
                <c:pt idx="5">
                  <c:v>-0.52504996590909059</c:v>
                </c:pt>
                <c:pt idx="6">
                  <c:v>-0.72871296590909118</c:v>
                </c:pt>
                <c:pt idx="7">
                  <c:v>-0.91410696590909168</c:v>
                </c:pt>
                <c:pt idx="8">
                  <c:v>-0.81076396590909106</c:v>
                </c:pt>
                <c:pt idx="9">
                  <c:v>-0.65486896590909094</c:v>
                </c:pt>
                <c:pt idx="10">
                  <c:v>-0.56643996590909129</c:v>
                </c:pt>
                <c:pt idx="11">
                  <c:v>-0.50973096590909073</c:v>
                </c:pt>
                <c:pt idx="12">
                  <c:v>-0.4733219659090917</c:v>
                </c:pt>
                <c:pt idx="13">
                  <c:v>-0.47398896590909168</c:v>
                </c:pt>
                <c:pt idx="14">
                  <c:v>-0.53517696590909036</c:v>
                </c:pt>
                <c:pt idx="15">
                  <c:v>-0.39810396590909125</c:v>
                </c:pt>
                <c:pt idx="16">
                  <c:v>-0.26825596590909129</c:v>
                </c:pt>
                <c:pt idx="17">
                  <c:v>-0.18196096590909061</c:v>
                </c:pt>
                <c:pt idx="18">
                  <c:v>-0.12385996590909176</c:v>
                </c:pt>
                <c:pt idx="19">
                  <c:v>-8.5304854797980167E-2</c:v>
                </c:pt>
                <c:pt idx="20">
                  <c:v>-7.0462965909091402E-2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87-4A5D-BCC7-473522127BB6}"/>
            </c:ext>
          </c:extLst>
        </c:ser>
        <c:ser>
          <c:idx val="10"/>
          <c:order val="10"/>
          <c:tx>
            <c:strRef>
              <c:f>'PT-V-5y'!$B$60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'PT-V-5y'!$C$49:$W$49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'PT-V-5y'!$C$60:$W$60</c:f>
              <c:numCache>
                <c:formatCode>0.0000</c:formatCode>
                <c:ptCount val="21"/>
                <c:pt idx="0">
                  <c:v>-4.504696590909063E-2</c:v>
                </c:pt>
                <c:pt idx="1">
                  <c:v>-0.10772196590909022</c:v>
                </c:pt>
                <c:pt idx="2">
                  <c:v>-0.16654696590909168</c:v>
                </c:pt>
                <c:pt idx="3">
                  <c:v>-0.26287196590909101</c:v>
                </c:pt>
                <c:pt idx="4">
                  <c:v>-0.41282996590909082</c:v>
                </c:pt>
                <c:pt idx="5">
                  <c:v>-0.714903965909091</c:v>
                </c:pt>
                <c:pt idx="6">
                  <c:v>-1.1603919659090911</c:v>
                </c:pt>
                <c:pt idx="7">
                  <c:v>-1.1582679659090909</c:v>
                </c:pt>
                <c:pt idx="8">
                  <c:v>-1.467699965909091</c:v>
                </c:pt>
                <c:pt idx="9">
                  <c:v>-0.81995496590909056</c:v>
                </c:pt>
                <c:pt idx="10">
                  <c:v>-0.61945996590909136</c:v>
                </c:pt>
                <c:pt idx="11">
                  <c:v>-0.57087296590909098</c:v>
                </c:pt>
                <c:pt idx="12">
                  <c:v>-0.60448996590909143</c:v>
                </c:pt>
                <c:pt idx="13">
                  <c:v>-0.66643196590909159</c:v>
                </c:pt>
                <c:pt idx="14">
                  <c:v>-0.75124896590909085</c:v>
                </c:pt>
                <c:pt idx="15">
                  <c:v>-0.67420496590909096</c:v>
                </c:pt>
                <c:pt idx="16">
                  <c:v>-0.33673796590909166</c:v>
                </c:pt>
                <c:pt idx="17">
                  <c:v>-0.155040965909091</c:v>
                </c:pt>
                <c:pt idx="18">
                  <c:v>-7.8820965909090823E-2</c:v>
                </c:pt>
                <c:pt idx="19">
                  <c:v>-4.2838965909091087E-2</c:v>
                </c:pt>
                <c:pt idx="20">
                  <c:v>-5.6076965909091392E-2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87-4A5D-BCC7-473522127BB6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35292938276697"/>
              <c:y val="0.7816794705698865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"/>
          <c:min val="-0.3000000000000000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00144925525768"/>
          <c:y val="0.11479923708813437"/>
          <c:w val="0.12339347162461853"/>
          <c:h val="0.86631593201703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69454021115051"/>
          <c:y val="0.11583008765875107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'EE-T-5x'!$B$53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'EE-T-5x'!$C$53:$K$53</c:f>
              <c:numCache>
                <c:formatCode>0.0000</c:formatCode>
                <c:ptCount val="9"/>
                <c:pt idx="0">
                  <c:v>0.10550833333333465</c:v>
                </c:pt>
                <c:pt idx="1">
                  <c:v>0.10767500000000101</c:v>
                </c:pt>
                <c:pt idx="2">
                  <c:v>0.11170833333333412</c:v>
                </c:pt>
                <c:pt idx="3">
                  <c:v>0.11584166666666758</c:v>
                </c:pt>
                <c:pt idx="4">
                  <c:v>0.12067500000000091</c:v>
                </c:pt>
                <c:pt idx="5">
                  <c:v>0.12374166666666753</c:v>
                </c:pt>
                <c:pt idx="6">
                  <c:v>0.12774166666666739</c:v>
                </c:pt>
                <c:pt idx="7">
                  <c:v>0.13277500000000084</c:v>
                </c:pt>
                <c:pt idx="8">
                  <c:v>0.13830833333333459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5-456F-AA30-EE1BFE028912}"/>
            </c:ext>
          </c:extLst>
        </c:ser>
        <c:ser>
          <c:idx val="1"/>
          <c:order val="1"/>
          <c:tx>
            <c:strRef>
              <c:f>'EE-T-5x'!$B$54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'EE-T-5x'!$C$54:$K$54</c:f>
              <c:numCache>
                <c:formatCode>0.0000</c:formatCode>
                <c:ptCount val="9"/>
                <c:pt idx="0">
                  <c:v>9.4608333333334002E-2</c:v>
                </c:pt>
                <c:pt idx="1">
                  <c:v>9.6375000000000696E-2</c:v>
                </c:pt>
                <c:pt idx="2">
                  <c:v>9.9463888888889587E-2</c:v>
                </c:pt>
                <c:pt idx="3">
                  <c:v>0.10367500000000085</c:v>
                </c:pt>
                <c:pt idx="4">
                  <c:v>0.10851944444444535</c:v>
                </c:pt>
                <c:pt idx="5">
                  <c:v>0.11380833333333425</c:v>
                </c:pt>
                <c:pt idx="6">
                  <c:v>0.12039722222222299</c:v>
                </c:pt>
                <c:pt idx="7">
                  <c:v>0.1275861111111119</c:v>
                </c:pt>
                <c:pt idx="8">
                  <c:v>0.13420833333333437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5-456F-AA30-EE1BFE028912}"/>
            </c:ext>
          </c:extLst>
        </c:ser>
        <c:ser>
          <c:idx val="2"/>
          <c:order val="2"/>
          <c:tx>
            <c:strRef>
              <c:f>'EE-T-5x'!$B$55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'EE-T-5x'!$C$55:$K$55</c:f>
              <c:numCache>
                <c:formatCode>0.0000</c:formatCode>
                <c:ptCount val="9"/>
                <c:pt idx="0">
                  <c:v>7.9108333333333711E-2</c:v>
                </c:pt>
                <c:pt idx="1">
                  <c:v>8.1775000000000569E-2</c:v>
                </c:pt>
                <c:pt idx="2">
                  <c:v>8.5397222222222943E-2</c:v>
                </c:pt>
                <c:pt idx="3">
                  <c:v>9.0463888888889732E-2</c:v>
                </c:pt>
                <c:pt idx="4">
                  <c:v>9.6308333333334176E-2</c:v>
                </c:pt>
                <c:pt idx="5">
                  <c:v>0.10387500000000088</c:v>
                </c:pt>
                <c:pt idx="6">
                  <c:v>0.11278611111111195</c:v>
                </c:pt>
                <c:pt idx="7">
                  <c:v>0.12169722222222301</c:v>
                </c:pt>
                <c:pt idx="8">
                  <c:v>0.12937500000000077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5-456F-AA30-EE1BFE028912}"/>
            </c:ext>
          </c:extLst>
        </c:ser>
        <c:ser>
          <c:idx val="3"/>
          <c:order val="3"/>
          <c:tx>
            <c:strRef>
              <c:f>'EE-T-5x'!$B$56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'EE-T-5x'!$C$56:$K$56</c:f>
              <c:numCache>
                <c:formatCode>0.0000</c:formatCode>
                <c:ptCount val="9"/>
                <c:pt idx="0">
                  <c:v>5.8641666666667369E-2</c:v>
                </c:pt>
                <c:pt idx="1">
                  <c:v>6.2552777777778443E-2</c:v>
                </c:pt>
                <c:pt idx="2">
                  <c:v>6.7986111111111844E-2</c:v>
                </c:pt>
                <c:pt idx="3">
                  <c:v>7.4452777777778534E-2</c:v>
                </c:pt>
                <c:pt idx="4">
                  <c:v>8.2686111111111932E-2</c:v>
                </c:pt>
                <c:pt idx="5">
                  <c:v>9.2419444444445178E-2</c:v>
                </c:pt>
                <c:pt idx="6">
                  <c:v>0.1036416666666674</c:v>
                </c:pt>
                <c:pt idx="7">
                  <c:v>0.11491944444444514</c:v>
                </c:pt>
                <c:pt idx="8">
                  <c:v>0.12554166666666747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F5-456F-AA30-EE1BFE028912}"/>
            </c:ext>
          </c:extLst>
        </c:ser>
        <c:ser>
          <c:idx val="4"/>
          <c:order val="4"/>
          <c:tx>
            <c:strRef>
              <c:f>'EE-T-5x'!$B$57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'EE-T-5x'!$C$57:$K$57</c:f>
              <c:numCache>
                <c:formatCode>0.0000</c:formatCode>
                <c:ptCount val="9"/>
                <c:pt idx="0">
                  <c:v>3.3941666666667501E-2</c:v>
                </c:pt>
                <c:pt idx="1">
                  <c:v>3.8275000000000697E-2</c:v>
                </c:pt>
                <c:pt idx="2">
                  <c:v>4.5119444444445184E-2</c:v>
                </c:pt>
                <c:pt idx="3">
                  <c:v>5.4163888888889664E-2</c:v>
                </c:pt>
                <c:pt idx="4">
                  <c:v>6.5208333333334131E-2</c:v>
                </c:pt>
                <c:pt idx="5">
                  <c:v>7.7986111111111825E-2</c:v>
                </c:pt>
                <c:pt idx="6">
                  <c:v>9.1697222222223054E-2</c:v>
                </c:pt>
                <c:pt idx="7">
                  <c:v>0.10577500000000079</c:v>
                </c:pt>
                <c:pt idx="8">
                  <c:v>0.11880833333333414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F5-456F-AA30-EE1BFE028912}"/>
            </c:ext>
          </c:extLst>
        </c:ser>
        <c:ser>
          <c:idx val="5"/>
          <c:order val="5"/>
          <c:tx>
            <c:strRef>
              <c:f>'EE-T-5x'!$B$58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'EE-T-5x'!$C$58:$K$58</c:f>
              <c:numCache>
                <c:formatCode>0.0000</c:formatCode>
                <c:ptCount val="9"/>
                <c:pt idx="0">
                  <c:v>1.2750000000011734E-3</c:v>
                </c:pt>
                <c:pt idx="1">
                  <c:v>6.5750000000008614E-3</c:v>
                </c:pt>
                <c:pt idx="2">
                  <c:v>1.5408333333334035E-2</c:v>
                </c:pt>
                <c:pt idx="3">
                  <c:v>2.7797222222222966E-2</c:v>
                </c:pt>
                <c:pt idx="4">
                  <c:v>4.2941666666667544E-2</c:v>
                </c:pt>
                <c:pt idx="5">
                  <c:v>5.9763888888889741E-2</c:v>
                </c:pt>
                <c:pt idx="6">
                  <c:v>7.7030555555556435E-2</c:v>
                </c:pt>
                <c:pt idx="7">
                  <c:v>9.4052777777778554E-2</c:v>
                </c:pt>
                <c:pt idx="8">
                  <c:v>0.11010833333333429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F5-456F-AA30-EE1BFE028912}"/>
            </c:ext>
          </c:extLst>
        </c:ser>
        <c:ser>
          <c:idx val="6"/>
          <c:order val="6"/>
          <c:tx>
            <c:strRef>
              <c:f>'EE-T-5x'!$B$59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'EE-T-5x'!$C$59:$K$59</c:f>
              <c:numCache>
                <c:formatCode>0.0000</c:formatCode>
                <c:ptCount val="9"/>
                <c:pt idx="0">
                  <c:v>-4.1358333333332276E-2</c:v>
                </c:pt>
                <c:pt idx="1">
                  <c:v>-3.4958333333332391E-2</c:v>
                </c:pt>
                <c:pt idx="2">
                  <c:v>-2.3936111111110294E-2</c:v>
                </c:pt>
                <c:pt idx="3">
                  <c:v>-6.9138888888880716E-3</c:v>
                </c:pt>
                <c:pt idx="4">
                  <c:v>1.350833333333422E-2</c:v>
                </c:pt>
                <c:pt idx="5">
                  <c:v>3.6575000000000912E-2</c:v>
                </c:pt>
                <c:pt idx="6">
                  <c:v>5.9163888888889855E-2</c:v>
                </c:pt>
                <c:pt idx="7">
                  <c:v>8.0763888888889745E-2</c:v>
                </c:pt>
                <c:pt idx="8">
                  <c:v>0.10044166666666765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F5-456F-AA30-EE1BFE028912}"/>
            </c:ext>
          </c:extLst>
        </c:ser>
        <c:ser>
          <c:idx val="7"/>
          <c:order val="7"/>
          <c:tx>
            <c:strRef>
              <c:f>'EE-T-5x'!$B$60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'EE-T-5x'!$C$60:$K$60</c:f>
              <c:numCache>
                <c:formatCode>0.0000</c:formatCode>
                <c:ptCount val="9"/>
                <c:pt idx="0">
                  <c:v>-9.1991666666666028E-2</c:v>
                </c:pt>
                <c:pt idx="1">
                  <c:v>-8.9624999999999053E-2</c:v>
                </c:pt>
                <c:pt idx="2">
                  <c:v>-7.4424999999999047E-2</c:v>
                </c:pt>
                <c:pt idx="3">
                  <c:v>-5.1891666666665733E-2</c:v>
                </c:pt>
                <c:pt idx="4">
                  <c:v>-2.3958333333332464E-2</c:v>
                </c:pt>
                <c:pt idx="5">
                  <c:v>7.5861111111119837E-3</c:v>
                </c:pt>
                <c:pt idx="6">
                  <c:v>3.8430555555556384E-2</c:v>
                </c:pt>
                <c:pt idx="7">
                  <c:v>6.6952777777778555E-2</c:v>
                </c:pt>
                <c:pt idx="8">
                  <c:v>9.2775000000000787E-2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F5-456F-AA30-EE1BFE028912}"/>
            </c:ext>
          </c:extLst>
        </c:ser>
        <c:ser>
          <c:idx val="8"/>
          <c:order val="8"/>
          <c:tx>
            <c:strRef>
              <c:f>'EE-T-5x'!$B$61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'EE-T-5x'!$C$61:$K$61</c:f>
              <c:numCache>
                <c:formatCode>0.0000</c:formatCode>
                <c:ptCount val="9"/>
                <c:pt idx="0">
                  <c:v>-0.16619166666666629</c:v>
                </c:pt>
                <c:pt idx="1">
                  <c:v>-0.1578916666666661</c:v>
                </c:pt>
                <c:pt idx="2">
                  <c:v>-0.13789166666666564</c:v>
                </c:pt>
                <c:pt idx="3">
                  <c:v>-0.10569166666666518</c:v>
                </c:pt>
                <c:pt idx="4">
                  <c:v>-7.0691666666665931E-2</c:v>
                </c:pt>
                <c:pt idx="5">
                  <c:v>-2.629166666666638E-2</c:v>
                </c:pt>
                <c:pt idx="6">
                  <c:v>1.9608333333334116E-2</c:v>
                </c:pt>
                <c:pt idx="7">
                  <c:v>5.3430555555556265E-2</c:v>
                </c:pt>
                <c:pt idx="8">
                  <c:v>8.8075000000000792E-2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F5-456F-AA30-EE1BFE028912}"/>
            </c:ext>
          </c:extLst>
        </c:ser>
        <c:ser>
          <c:idx val="9"/>
          <c:order val="9"/>
          <c:tx>
            <c:strRef>
              <c:f>'EE-T-5x'!$B$62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'EE-T-5x'!$C$62:$K$62</c:f>
              <c:numCache>
                <c:formatCode>0.0000</c:formatCode>
                <c:ptCount val="9"/>
                <c:pt idx="0">
                  <c:v>-0.26519166666666649</c:v>
                </c:pt>
                <c:pt idx="1">
                  <c:v>-0.25609166666666638</c:v>
                </c:pt>
                <c:pt idx="2">
                  <c:v>-0.22859166666666564</c:v>
                </c:pt>
                <c:pt idx="3">
                  <c:v>-0.18309166666666599</c:v>
                </c:pt>
                <c:pt idx="4">
                  <c:v>-0.12959166666666544</c:v>
                </c:pt>
                <c:pt idx="5">
                  <c:v>-7.4491666666665957E-2</c:v>
                </c:pt>
                <c:pt idx="6">
                  <c:v>-3.9916666666659495E-3</c:v>
                </c:pt>
                <c:pt idx="7">
                  <c:v>4.27527777777785E-2</c:v>
                </c:pt>
                <c:pt idx="8">
                  <c:v>8.8808333333334197E-2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F5-456F-AA30-EE1BFE028912}"/>
            </c:ext>
          </c:extLst>
        </c:ser>
        <c:ser>
          <c:idx val="10"/>
          <c:order val="10"/>
          <c:tx>
            <c:strRef>
              <c:f>'EE-T-5x'!$B$63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'EE-T-5x'!$C$63:$K$63</c:f>
              <c:numCache>
                <c:formatCode>0.0000</c:formatCode>
                <c:ptCount val="9"/>
                <c:pt idx="0">
                  <c:v>-0.41129166666666617</c:v>
                </c:pt>
                <c:pt idx="1">
                  <c:v>-0.4017916666666661</c:v>
                </c:pt>
                <c:pt idx="2">
                  <c:v>-0.34969166666666585</c:v>
                </c:pt>
                <c:pt idx="3">
                  <c:v>-0.28409166666666597</c:v>
                </c:pt>
                <c:pt idx="4">
                  <c:v>-0.20949166666666574</c:v>
                </c:pt>
                <c:pt idx="5">
                  <c:v>-0.12419166666666648</c:v>
                </c:pt>
                <c:pt idx="6">
                  <c:v>-2.6491666666665914E-2</c:v>
                </c:pt>
                <c:pt idx="7">
                  <c:v>3.7908333333334099E-2</c:v>
                </c:pt>
                <c:pt idx="8">
                  <c:v>9.7041666666667581E-2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6F5-456F-AA30-EE1BFE028912}"/>
            </c:ext>
          </c:extLst>
        </c:ser>
        <c:ser>
          <c:idx val="11"/>
          <c:order val="11"/>
          <c:tx>
            <c:strRef>
              <c:f>'EE-T-5x'!$B$64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'EE-T-5x'!$C$52:$K$52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'EE-T-5x'!$C$64:$K$64</c:f>
              <c:numCache>
                <c:formatCode>0.0000</c:formatCode>
                <c:ptCount val="9"/>
                <c:pt idx="0">
                  <c:v>-0.64289166666666553</c:v>
                </c:pt>
                <c:pt idx="1">
                  <c:v>-0.62069166666666575</c:v>
                </c:pt>
                <c:pt idx="2">
                  <c:v>-0.52139166666666625</c:v>
                </c:pt>
                <c:pt idx="3">
                  <c:v>-0.41199166666666631</c:v>
                </c:pt>
                <c:pt idx="4">
                  <c:v>-0.31779166666666558</c:v>
                </c:pt>
                <c:pt idx="5">
                  <c:v>-0.20029166666666587</c:v>
                </c:pt>
                <c:pt idx="6">
                  <c:v>-5.2891666666665671E-2</c:v>
                </c:pt>
                <c:pt idx="7">
                  <c:v>4.6408333333334717E-2</c:v>
                </c:pt>
                <c:pt idx="8">
                  <c:v>0.11310833333333381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6F5-456F-AA30-EE1BFE028912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14000000000000001"/>
          <c:min val="-5.000000000000001E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28494204781099"/>
          <c:y val="0.21945405016978764"/>
          <c:w val="0.17513280258734487"/>
          <c:h val="0.6254868511873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 baseline="0"/>
              <a:t>v_withMUT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2.072149314668999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'PT-V-5y'!$B$4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'PT-V-5y'!$C$3:$W$3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'PT-V-5y'!$C$4:$W$4</c:f>
              <c:numCache>
                <c:formatCode>0.0000</c:formatCode>
                <c:ptCount val="21"/>
                <c:pt idx="1">
                  <c:v>5.1358800000000002</c:v>
                </c:pt>
                <c:pt idx="2">
                  <c:v>5.116479</c:v>
                </c:pt>
                <c:pt idx="3">
                  <c:v>5.1023059999999996</c:v>
                </c:pt>
                <c:pt idx="4">
                  <c:v>5.0818789999999998</c:v>
                </c:pt>
                <c:pt idx="5">
                  <c:v>5.0699899999999998</c:v>
                </c:pt>
                <c:pt idx="6">
                  <c:v>5.0612130000000004</c:v>
                </c:pt>
                <c:pt idx="7">
                  <c:v>5.0531740000000003</c:v>
                </c:pt>
                <c:pt idx="8">
                  <c:v>5.0468510000000002</c:v>
                </c:pt>
                <c:pt idx="9">
                  <c:v>5.0368339999999998</c:v>
                </c:pt>
                <c:pt idx="10">
                  <c:v>5.0418779999999996</c:v>
                </c:pt>
                <c:pt idx="11">
                  <c:v>5.0434239999999999</c:v>
                </c:pt>
                <c:pt idx="12">
                  <c:v>5.0512300000000003</c:v>
                </c:pt>
                <c:pt idx="13">
                  <c:v>5.0608560000000002</c:v>
                </c:pt>
                <c:pt idx="14">
                  <c:v>5.0656179999999997</c:v>
                </c:pt>
                <c:pt idx="15">
                  <c:v>5.0812749999999998</c:v>
                </c:pt>
                <c:pt idx="16">
                  <c:v>5.0936729999999999</c:v>
                </c:pt>
                <c:pt idx="17">
                  <c:v>5.106446</c:v>
                </c:pt>
                <c:pt idx="18">
                  <c:v>5.1224499999999997</c:v>
                </c:pt>
                <c:pt idx="19">
                  <c:v>5.1359389999999996</c:v>
                </c:pt>
                <c:pt idx="20">
                  <c:v>5.1356299999999999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9-409F-AD9E-3F2D47651BDB}"/>
            </c:ext>
          </c:extLst>
        </c:ser>
        <c:ser>
          <c:idx val="1"/>
          <c:order val="1"/>
          <c:tx>
            <c:strRef>
              <c:f>'PT-V-5y'!$B$5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'PT-V-5y'!$C$3:$W$3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'PT-V-5y'!$C$5:$W$5</c:f>
              <c:numCache>
                <c:formatCode>0.0000</c:formatCode>
                <c:ptCount val="21"/>
                <c:pt idx="0">
                  <c:v>5.1458950000000003</c:v>
                </c:pt>
                <c:pt idx="1">
                  <c:v>5.1293049999999996</c:v>
                </c:pt>
                <c:pt idx="2">
                  <c:v>5.1087340000000001</c:v>
                </c:pt>
                <c:pt idx="3">
                  <c:v>5.0959120000000002</c:v>
                </c:pt>
                <c:pt idx="4">
                  <c:v>5.0740809999999996</c:v>
                </c:pt>
                <c:pt idx="5">
                  <c:v>5.0637230000000004</c:v>
                </c:pt>
                <c:pt idx="6">
                  <c:v>5.0508709999999999</c:v>
                </c:pt>
                <c:pt idx="7">
                  <c:v>5.0422079999999996</c:v>
                </c:pt>
                <c:pt idx="8">
                  <c:v>5.0344059999999997</c:v>
                </c:pt>
                <c:pt idx="9">
                  <c:v>5.0276230000000002</c:v>
                </c:pt>
                <c:pt idx="10">
                  <c:v>5.0288700000000004</c:v>
                </c:pt>
                <c:pt idx="11">
                  <c:v>5.0336379999999998</c:v>
                </c:pt>
                <c:pt idx="12">
                  <c:v>5.0393730000000003</c:v>
                </c:pt>
                <c:pt idx="13">
                  <c:v>5.0452120000000003</c:v>
                </c:pt>
                <c:pt idx="14">
                  <c:v>5.058351</c:v>
                </c:pt>
                <c:pt idx="15">
                  <c:v>5.0741449999999997</c:v>
                </c:pt>
                <c:pt idx="16">
                  <c:v>5.087726</c:v>
                </c:pt>
                <c:pt idx="17">
                  <c:v>5.0985769999999997</c:v>
                </c:pt>
                <c:pt idx="18">
                  <c:v>5.1145649999999998</c:v>
                </c:pt>
                <c:pt idx="19">
                  <c:v>5.1309509999999996</c:v>
                </c:pt>
                <c:pt idx="20">
                  <c:v>5.1339309999999996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9-409F-AD9E-3F2D47651BDB}"/>
            </c:ext>
          </c:extLst>
        </c:ser>
        <c:ser>
          <c:idx val="2"/>
          <c:order val="2"/>
          <c:tx>
            <c:strRef>
              <c:f>'PT-V-5y'!$B$6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'PT-V-5y'!$C$3:$W$3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'PT-V-5y'!$C$6:$W$6</c:f>
              <c:numCache>
                <c:formatCode>0.0000</c:formatCode>
                <c:ptCount val="21"/>
                <c:pt idx="0">
                  <c:v>5.1388680000000004</c:v>
                </c:pt>
                <c:pt idx="1">
                  <c:v>5.1184409999999998</c:v>
                </c:pt>
                <c:pt idx="2">
                  <c:v>5.1011300000000004</c:v>
                </c:pt>
                <c:pt idx="3">
                  <c:v>5.0791719999999998</c:v>
                </c:pt>
                <c:pt idx="4">
                  <c:v>5.0636070000000002</c:v>
                </c:pt>
                <c:pt idx="5">
                  <c:v>5.0450939999999997</c:v>
                </c:pt>
                <c:pt idx="6">
                  <c:v>5.0370400000000002</c:v>
                </c:pt>
                <c:pt idx="7">
                  <c:v>5.0241939999999996</c:v>
                </c:pt>
                <c:pt idx="8">
                  <c:v>5.0129049999999999</c:v>
                </c:pt>
                <c:pt idx="9">
                  <c:v>5.0052979999999998</c:v>
                </c:pt>
                <c:pt idx="10">
                  <c:v>5.0074860000000001</c:v>
                </c:pt>
                <c:pt idx="11">
                  <c:v>5.0124750000000002</c:v>
                </c:pt>
                <c:pt idx="12">
                  <c:v>5.0231279999999998</c:v>
                </c:pt>
                <c:pt idx="13">
                  <c:v>5.0356339999999999</c:v>
                </c:pt>
                <c:pt idx="14">
                  <c:v>5.0457320000000001</c:v>
                </c:pt>
                <c:pt idx="15">
                  <c:v>5.0590010000000003</c:v>
                </c:pt>
                <c:pt idx="16">
                  <c:v>5.0800809999999998</c:v>
                </c:pt>
                <c:pt idx="17">
                  <c:v>5.0912920000000002</c:v>
                </c:pt>
                <c:pt idx="18">
                  <c:v>5.1078440000000001</c:v>
                </c:pt>
                <c:pt idx="19">
                  <c:v>5.1231299999999997</c:v>
                </c:pt>
                <c:pt idx="20">
                  <c:v>5.1294230000000001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29-409F-AD9E-3F2D47651BDB}"/>
            </c:ext>
          </c:extLst>
        </c:ser>
        <c:ser>
          <c:idx val="3"/>
          <c:order val="3"/>
          <c:tx>
            <c:strRef>
              <c:f>'PT-V-5y'!$B$7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'PT-V-5y'!$C$3:$W$3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'PT-V-5y'!$C$7:$W$7</c:f>
              <c:numCache>
                <c:formatCode>0.0000</c:formatCode>
                <c:ptCount val="21"/>
                <c:pt idx="0">
                  <c:v>5.1250369999999998</c:v>
                </c:pt>
                <c:pt idx="1">
                  <c:v>5.1127190000000002</c:v>
                </c:pt>
                <c:pt idx="2">
                  <c:v>5.0880710000000002</c:v>
                </c:pt>
                <c:pt idx="3">
                  <c:v>5.0690660000000003</c:v>
                </c:pt>
                <c:pt idx="4">
                  <c:v>5.0459199999999997</c:v>
                </c:pt>
                <c:pt idx="5">
                  <c:v>5.0275619999999996</c:v>
                </c:pt>
                <c:pt idx="6">
                  <c:v>5.0131100000000002</c:v>
                </c:pt>
                <c:pt idx="7">
                  <c:v>5.0000070000000001</c:v>
                </c:pt>
                <c:pt idx="8">
                  <c:v>4.9900580000000003</c:v>
                </c:pt>
                <c:pt idx="9">
                  <c:v>4.979565</c:v>
                </c:pt>
                <c:pt idx="10">
                  <c:v>4.9803379999999997</c:v>
                </c:pt>
                <c:pt idx="11">
                  <c:v>4.9883470000000001</c:v>
                </c:pt>
                <c:pt idx="12">
                  <c:v>4.9971079999999999</c:v>
                </c:pt>
                <c:pt idx="13">
                  <c:v>5.0163640000000003</c:v>
                </c:pt>
                <c:pt idx="14">
                  <c:v>5.0302129999999998</c:v>
                </c:pt>
                <c:pt idx="15">
                  <c:v>5.0462449999999999</c:v>
                </c:pt>
                <c:pt idx="16">
                  <c:v>5.069083</c:v>
                </c:pt>
                <c:pt idx="17">
                  <c:v>5.0813550000000003</c:v>
                </c:pt>
                <c:pt idx="18">
                  <c:v>5.0950100000000003</c:v>
                </c:pt>
                <c:pt idx="19">
                  <c:v>5.1095579999999998</c:v>
                </c:pt>
                <c:pt idx="20">
                  <c:v>5.1151780000000002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29-409F-AD9E-3F2D47651BDB}"/>
            </c:ext>
          </c:extLst>
        </c:ser>
        <c:ser>
          <c:idx val="4"/>
          <c:order val="4"/>
          <c:tx>
            <c:strRef>
              <c:f>'PT-V-5y'!$B$8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'PT-V-5y'!$C$3:$W$3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'PT-V-5y'!$C$8:$W$8</c:f>
              <c:numCache>
                <c:formatCode>0.0000</c:formatCode>
                <c:ptCount val="21"/>
                <c:pt idx="0">
                  <c:v>5.1175090000000001</c:v>
                </c:pt>
                <c:pt idx="1">
                  <c:v>5.1003160000000003</c:v>
                </c:pt>
                <c:pt idx="2">
                  <c:v>5.0780250000000002</c:v>
                </c:pt>
                <c:pt idx="3">
                  <c:v>5.0531860000000002</c:v>
                </c:pt>
                <c:pt idx="4">
                  <c:v>5.0242190000000004</c:v>
                </c:pt>
                <c:pt idx="5">
                  <c:v>5.0050499999999998</c:v>
                </c:pt>
                <c:pt idx="6">
                  <c:v>4.9853019999999999</c:v>
                </c:pt>
                <c:pt idx="7">
                  <c:v>4.9660419999999998</c:v>
                </c:pt>
                <c:pt idx="8">
                  <c:v>4.9502519999999999</c:v>
                </c:pt>
                <c:pt idx="9">
                  <c:v>4.941154</c:v>
                </c:pt>
                <c:pt idx="10">
                  <c:v>4.9405580000000002</c:v>
                </c:pt>
                <c:pt idx="11">
                  <c:v>4.9534549999999999</c:v>
                </c:pt>
                <c:pt idx="12">
                  <c:v>4.9658249999999997</c:v>
                </c:pt>
                <c:pt idx="13">
                  <c:v>4.9845639999999998</c:v>
                </c:pt>
                <c:pt idx="14">
                  <c:v>5.005655</c:v>
                </c:pt>
                <c:pt idx="15">
                  <c:v>5.0271169999999996</c:v>
                </c:pt>
                <c:pt idx="16">
                  <c:v>5.052549</c:v>
                </c:pt>
                <c:pt idx="17">
                  <c:v>5.0680769999999997</c:v>
                </c:pt>
                <c:pt idx="18">
                  <c:v>5.0871940000000002</c:v>
                </c:pt>
                <c:pt idx="19">
                  <c:v>5.0955909999999998</c:v>
                </c:pt>
                <c:pt idx="20">
                  <c:v>5.099564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29-409F-AD9E-3F2D47651BDB}"/>
            </c:ext>
          </c:extLst>
        </c:ser>
        <c:ser>
          <c:idx val="5"/>
          <c:order val="5"/>
          <c:tx>
            <c:strRef>
              <c:f>'PT-V-5y'!$B$9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'PT-V-5y'!$C$3:$W$3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'PT-V-5y'!$C$9:$W$9</c:f>
              <c:numCache>
                <c:formatCode>0.0000</c:formatCode>
                <c:ptCount val="21"/>
                <c:pt idx="0">
                  <c:v>5.1118730000000001</c:v>
                </c:pt>
                <c:pt idx="1">
                  <c:v>5.0884260000000001</c:v>
                </c:pt>
                <c:pt idx="2">
                  <c:v>5.0601599999999998</c:v>
                </c:pt>
                <c:pt idx="3">
                  <c:v>5.0370780000000002</c:v>
                </c:pt>
                <c:pt idx="4">
                  <c:v>5.0010050000000001</c:v>
                </c:pt>
                <c:pt idx="5">
                  <c:v>4.9724560000000002</c:v>
                </c:pt>
                <c:pt idx="6">
                  <c:v>4.9405840000000003</c:v>
                </c:pt>
                <c:pt idx="7">
                  <c:v>4.9194579999999997</c:v>
                </c:pt>
                <c:pt idx="8">
                  <c:v>4.9005530000000004</c:v>
                </c:pt>
                <c:pt idx="9">
                  <c:v>4.882873</c:v>
                </c:pt>
                <c:pt idx="10">
                  <c:v>4.8830669999999996</c:v>
                </c:pt>
                <c:pt idx="11">
                  <c:v>4.9023240000000001</c:v>
                </c:pt>
                <c:pt idx="12">
                  <c:v>4.9216730000000002</c:v>
                </c:pt>
                <c:pt idx="13">
                  <c:v>4.9498939999999996</c:v>
                </c:pt>
                <c:pt idx="14">
                  <c:v>4.9743339999999998</c:v>
                </c:pt>
                <c:pt idx="15">
                  <c:v>5.0059529999999999</c:v>
                </c:pt>
                <c:pt idx="16">
                  <c:v>5.0303839999999997</c:v>
                </c:pt>
                <c:pt idx="17">
                  <c:v>5.0578450000000004</c:v>
                </c:pt>
                <c:pt idx="18">
                  <c:v>5.0762119999999999</c:v>
                </c:pt>
                <c:pt idx="19">
                  <c:v>5.0906560000000001</c:v>
                </c:pt>
                <c:pt idx="20">
                  <c:v>5.0906599999999997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29-409F-AD9E-3F2D47651BDB}"/>
            </c:ext>
          </c:extLst>
        </c:ser>
        <c:ser>
          <c:idx val="6"/>
          <c:order val="6"/>
          <c:tx>
            <c:strRef>
              <c:f>'PT-V-5y'!$B$10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'PT-V-5y'!$C$3:$W$3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'PT-V-5y'!$C$10:$W$10</c:f>
              <c:numCache>
                <c:formatCode>0.0000</c:formatCode>
                <c:ptCount val="21"/>
                <c:pt idx="0">
                  <c:v>5.1054919999999999</c:v>
                </c:pt>
                <c:pt idx="1">
                  <c:v>5.0795789999999998</c:v>
                </c:pt>
                <c:pt idx="2">
                  <c:v>5.0522309999999999</c:v>
                </c:pt>
                <c:pt idx="3">
                  <c:v>5.0143339999999998</c:v>
                </c:pt>
                <c:pt idx="4">
                  <c:v>4.9724500000000003</c:v>
                </c:pt>
                <c:pt idx="5">
                  <c:v>4.9330129999999999</c:v>
                </c:pt>
                <c:pt idx="6">
                  <c:v>4.8911300000000004</c:v>
                </c:pt>
                <c:pt idx="7">
                  <c:v>4.8503299999999996</c:v>
                </c:pt>
                <c:pt idx="8">
                  <c:v>4.8152920000000003</c:v>
                </c:pt>
                <c:pt idx="9">
                  <c:v>4.7939569999999998</c:v>
                </c:pt>
                <c:pt idx="10">
                  <c:v>4.7959480000000001</c:v>
                </c:pt>
                <c:pt idx="11">
                  <c:v>4.8247619999999998</c:v>
                </c:pt>
                <c:pt idx="12">
                  <c:v>4.8509669999999998</c:v>
                </c:pt>
                <c:pt idx="13">
                  <c:v>4.8983119999999998</c:v>
                </c:pt>
                <c:pt idx="14">
                  <c:v>4.9402710000000001</c:v>
                </c:pt>
                <c:pt idx="15">
                  <c:v>4.9789060000000003</c:v>
                </c:pt>
                <c:pt idx="16">
                  <c:v>5.0141229999999997</c:v>
                </c:pt>
                <c:pt idx="17">
                  <c:v>5.0452649999999997</c:v>
                </c:pt>
                <c:pt idx="18">
                  <c:v>5.064692</c:v>
                </c:pt>
                <c:pt idx="19">
                  <c:v>5.0872299999999999</c:v>
                </c:pt>
                <c:pt idx="20">
                  <c:v>5.0966810000000002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29-409F-AD9E-3F2D47651BDB}"/>
            </c:ext>
          </c:extLst>
        </c:ser>
        <c:ser>
          <c:idx val="7"/>
          <c:order val="7"/>
          <c:tx>
            <c:strRef>
              <c:f>'PT-V-5y'!$B$11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'PT-V-5y'!$C$3:$W$3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'PT-V-5y'!$C$11:$W$11</c:f>
              <c:numCache>
                <c:formatCode>0.0000</c:formatCode>
                <c:ptCount val="21"/>
                <c:pt idx="0">
                  <c:v>5.1043269999999996</c:v>
                </c:pt>
                <c:pt idx="1">
                  <c:v>5.0761029999999998</c:v>
                </c:pt>
                <c:pt idx="2">
                  <c:v>5.0387930000000001</c:v>
                </c:pt>
                <c:pt idx="3">
                  <c:v>4.9949510000000004</c:v>
                </c:pt>
                <c:pt idx="4">
                  <c:v>4.9383999999999997</c:v>
                </c:pt>
                <c:pt idx="5">
                  <c:v>4.8840070000000004</c:v>
                </c:pt>
                <c:pt idx="6">
                  <c:v>4.8222399999999999</c:v>
                </c:pt>
                <c:pt idx="7">
                  <c:v>4.7498089999999999</c:v>
                </c:pt>
                <c:pt idx="8">
                  <c:v>4.7023479999999998</c:v>
                </c:pt>
                <c:pt idx="9">
                  <c:v>4.6791640000000001</c:v>
                </c:pt>
                <c:pt idx="10">
                  <c:v>4.6668580000000004</c:v>
                </c:pt>
                <c:pt idx="11">
                  <c:v>4.7040050000000004</c:v>
                </c:pt>
                <c:pt idx="12">
                  <c:v>4.7590320000000004</c:v>
                </c:pt>
                <c:pt idx="13">
                  <c:v>4.8257640000000004</c:v>
                </c:pt>
                <c:pt idx="14">
                  <c:v>4.885726</c:v>
                </c:pt>
                <c:pt idx="15">
                  <c:v>4.9432960000000001</c:v>
                </c:pt>
                <c:pt idx="16">
                  <c:v>4.9956060000000004</c:v>
                </c:pt>
                <c:pt idx="17">
                  <c:v>5.0320390000000002</c:v>
                </c:pt>
                <c:pt idx="18">
                  <c:v>5.0606869999999997</c:v>
                </c:pt>
                <c:pt idx="19">
                  <c:v>5.0839530000000002</c:v>
                </c:pt>
                <c:pt idx="20">
                  <c:v>5.1018509999999999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29-409F-AD9E-3F2D47651BDB}"/>
            </c:ext>
          </c:extLst>
        </c:ser>
        <c:ser>
          <c:idx val="8"/>
          <c:order val="8"/>
          <c:tx>
            <c:strRef>
              <c:f>'PT-V-5y'!$B$12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'PT-V-5y'!$C$3:$W$3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'PT-V-5y'!$C$12:$W$12</c:f>
              <c:numCache>
                <c:formatCode>0.0000</c:formatCode>
                <c:ptCount val="21"/>
                <c:pt idx="0">
                  <c:v>5.1049670000000003</c:v>
                </c:pt>
                <c:pt idx="1">
                  <c:v>5.0716900000000003</c:v>
                </c:pt>
                <c:pt idx="2">
                  <c:v>5.0283119999999997</c:v>
                </c:pt>
                <c:pt idx="3">
                  <c:v>4.9776109999999996</c:v>
                </c:pt>
                <c:pt idx="4">
                  <c:v>4.9052530000000001</c:v>
                </c:pt>
                <c:pt idx="5">
                  <c:v>4.8227409999999997</c:v>
                </c:pt>
                <c:pt idx="6">
                  <c:v>4.7168099999999997</c:v>
                </c:pt>
                <c:pt idx="7">
                  <c:v>4.6109429999999998</c:v>
                </c:pt>
                <c:pt idx="8">
                  <c:v>4.5203090000000001</c:v>
                </c:pt>
                <c:pt idx="9">
                  <c:v>4.4698630000000001</c:v>
                </c:pt>
                <c:pt idx="10">
                  <c:v>4.6141129999999997</c:v>
                </c:pt>
                <c:pt idx="11">
                  <c:v>4.6698430000000002</c:v>
                </c:pt>
                <c:pt idx="12">
                  <c:v>4.722397</c:v>
                </c:pt>
                <c:pt idx="13">
                  <c:v>4.7133039999999999</c:v>
                </c:pt>
                <c:pt idx="14">
                  <c:v>4.8206129999999998</c:v>
                </c:pt>
                <c:pt idx="15">
                  <c:v>4.9070280000000004</c:v>
                </c:pt>
                <c:pt idx="16">
                  <c:v>4.9736029999999998</c:v>
                </c:pt>
                <c:pt idx="17">
                  <c:v>5.0231810000000001</c:v>
                </c:pt>
                <c:pt idx="18">
                  <c:v>5.0566129999999996</c:v>
                </c:pt>
                <c:pt idx="19">
                  <c:v>5.0902690000000002</c:v>
                </c:pt>
                <c:pt idx="20">
                  <c:v>5.1105609999999997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29-409F-AD9E-3F2D47651BDB}"/>
            </c:ext>
          </c:extLst>
        </c:ser>
        <c:ser>
          <c:idx val="9"/>
          <c:order val="9"/>
          <c:tx>
            <c:strRef>
              <c:f>'PT-V-5y'!$B$13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'PT-V-5y'!$C$3:$W$3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'PT-V-5y'!$C$13:$W$13</c:f>
              <c:numCache>
                <c:formatCode>0.0000</c:formatCode>
                <c:ptCount val="21"/>
                <c:pt idx="0">
                  <c:v>5.1126120000000004</c:v>
                </c:pt>
                <c:pt idx="1">
                  <c:v>5.0728600000000004</c:v>
                </c:pt>
                <c:pt idx="2">
                  <c:v>5.0175720000000004</c:v>
                </c:pt>
                <c:pt idx="3">
                  <c:v>4.9508020000000004</c:v>
                </c:pt>
                <c:pt idx="4">
                  <c:v>4.8212339999999996</c:v>
                </c:pt>
                <c:pt idx="5">
                  <c:v>4.6658920000000004</c:v>
                </c:pt>
                <c:pt idx="6">
                  <c:v>4.4537769999999997</c:v>
                </c:pt>
                <c:pt idx="7">
                  <c:v>4.2723769999999996</c:v>
                </c:pt>
                <c:pt idx="8">
                  <c:v>4.3813430000000002</c:v>
                </c:pt>
                <c:pt idx="9">
                  <c:v>4.5311349999999999</c:v>
                </c:pt>
                <c:pt idx="10">
                  <c:v>4.6270889999999998</c:v>
                </c:pt>
                <c:pt idx="11">
                  <c:v>4.6767669999999999</c:v>
                </c:pt>
                <c:pt idx="12">
                  <c:v>4.7159129999999996</c:v>
                </c:pt>
                <c:pt idx="13">
                  <c:v>4.7179849999999997</c:v>
                </c:pt>
                <c:pt idx="14">
                  <c:v>4.6541240000000004</c:v>
                </c:pt>
                <c:pt idx="15">
                  <c:v>4.7971360000000001</c:v>
                </c:pt>
                <c:pt idx="16">
                  <c:v>4.9191370000000001</c:v>
                </c:pt>
                <c:pt idx="17">
                  <c:v>5.0069290000000004</c:v>
                </c:pt>
                <c:pt idx="18">
                  <c:v>5.0645369999999996</c:v>
                </c:pt>
                <c:pt idx="19">
                  <c:v>5.0985659999999999</c:v>
                </c:pt>
                <c:pt idx="20">
                  <c:v>5.1214589999999998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29-409F-AD9E-3F2D47651BDB}"/>
            </c:ext>
          </c:extLst>
        </c:ser>
        <c:ser>
          <c:idx val="10"/>
          <c:order val="10"/>
          <c:tx>
            <c:strRef>
              <c:f>'PT-V-5y'!$B$14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'PT-V-5y'!$C$3:$W$3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'PT-V-5y'!$C$14:$W$14</c:f>
              <c:numCache>
                <c:formatCode>0.0000</c:formatCode>
                <c:ptCount val="21"/>
                <c:pt idx="0">
                  <c:v>5.1214370000000002</c:v>
                </c:pt>
                <c:pt idx="1">
                  <c:v>5.0811210000000004</c:v>
                </c:pt>
                <c:pt idx="2">
                  <c:v>5.0234829999999997</c:v>
                </c:pt>
                <c:pt idx="3">
                  <c:v>4.9308670000000001</c:v>
                </c:pt>
                <c:pt idx="4">
                  <c:v>4.7749870000000003</c:v>
                </c:pt>
                <c:pt idx="5">
                  <c:v>4.4714470000000004</c:v>
                </c:pt>
                <c:pt idx="6">
                  <c:v>4.0262029999999998</c:v>
                </c:pt>
                <c:pt idx="7">
                  <c:v>4.0328749999999998</c:v>
                </c:pt>
                <c:pt idx="8">
                  <c:v>3.7222439999999999</c:v>
                </c:pt>
                <c:pt idx="9">
                  <c:v>4.3728530000000001</c:v>
                </c:pt>
                <c:pt idx="10">
                  <c:v>4.5711279999999999</c:v>
                </c:pt>
                <c:pt idx="11">
                  <c:v>4.6188010000000004</c:v>
                </c:pt>
                <c:pt idx="12">
                  <c:v>4.5939449999999997</c:v>
                </c:pt>
                <c:pt idx="13">
                  <c:v>4.5234329999999998</c:v>
                </c:pt>
                <c:pt idx="14">
                  <c:v>4.43574</c:v>
                </c:pt>
                <c:pt idx="15">
                  <c:v>4.5203059999999997</c:v>
                </c:pt>
                <c:pt idx="16">
                  <c:v>4.8501089999999998</c:v>
                </c:pt>
                <c:pt idx="17">
                  <c:v>5.0308310000000001</c:v>
                </c:pt>
                <c:pt idx="18">
                  <c:v>5.1141730000000001</c:v>
                </c:pt>
                <c:pt idx="19">
                  <c:v>5.1426449999999999</c:v>
                </c:pt>
                <c:pt idx="20">
                  <c:v>5.1503730000000001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29-409F-AD9E-3F2D47651BDB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851544384718251"/>
              <c:y val="0.807847032252625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1499999999999995"/>
          <c:min val="4.900000000000000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266349926176189"/>
          <c:y val="0.11136678627176873"/>
          <c:w val="0.11423544521870091"/>
          <c:h val="0.856242551316262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8766050866"/>
          <c:y val="7.150311486869884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'PT-V-5x'!$B$50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'PT-V-5x'!$C$49:$M$49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'PT-V-5x'!$C$50:$M$50</c:f>
              <c:numCache>
                <c:formatCode>0.0000</c:formatCode>
                <c:ptCount val="11"/>
                <c:pt idx="0">
                  <c:v>-0.11663101594202718</c:v>
                </c:pt>
                <c:pt idx="1">
                  <c:v>-0.11128101594202693</c:v>
                </c:pt>
                <c:pt idx="2">
                  <c:v>-0.10814368260869323</c:v>
                </c:pt>
                <c:pt idx="3">
                  <c:v>-0.10343834927535973</c:v>
                </c:pt>
                <c:pt idx="4">
                  <c:v>-9.5061682608693118E-2</c:v>
                </c:pt>
                <c:pt idx="5">
                  <c:v>-8.457934927536008E-2</c:v>
                </c:pt>
                <c:pt idx="6">
                  <c:v>-7.6093015942026845E-2</c:v>
                </c:pt>
                <c:pt idx="7">
                  <c:v>-6.756501594202706E-2</c:v>
                </c:pt>
                <c:pt idx="8">
                  <c:v>-6.0423349275360159E-2</c:v>
                </c:pt>
                <c:pt idx="9">
                  <c:v>-5.3249682608693526E-2</c:v>
                </c:pt>
                <c:pt idx="10">
                  <c:v>-4.6531015942027132E-2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4-4268-87BE-DA2400301CF4}"/>
            </c:ext>
          </c:extLst>
        </c:ser>
        <c:ser>
          <c:idx val="1"/>
          <c:order val="1"/>
          <c:tx>
            <c:strRef>
              <c:f>'PT-V-5x'!$B$51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'PT-V-5x'!$C$49:$M$49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'PT-V-5x'!$C$51:$M$51</c:f>
              <c:numCache>
                <c:formatCode>0.0000</c:formatCode>
                <c:ptCount val="11"/>
                <c:pt idx="0">
                  <c:v>-0.13266934927536025</c:v>
                </c:pt>
                <c:pt idx="1">
                  <c:v>-0.12812557149758241</c:v>
                </c:pt>
                <c:pt idx="2">
                  <c:v>-0.12124101594202674</c:v>
                </c:pt>
                <c:pt idx="3">
                  <c:v>-0.11377646038647121</c:v>
                </c:pt>
                <c:pt idx="4">
                  <c:v>-0.10322679371980442</c:v>
                </c:pt>
                <c:pt idx="5">
                  <c:v>-9.4551682608693371E-2</c:v>
                </c:pt>
                <c:pt idx="6">
                  <c:v>-8.4402571497582263E-2</c:v>
                </c:pt>
                <c:pt idx="7">
                  <c:v>-7.2919238164249139E-2</c:v>
                </c:pt>
                <c:pt idx="8">
                  <c:v>-6.2775460386471318E-2</c:v>
                </c:pt>
                <c:pt idx="9">
                  <c:v>-5.3242460386471374E-2</c:v>
                </c:pt>
                <c:pt idx="10">
                  <c:v>-4.464968260869373E-2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4-4268-87BE-DA2400301CF4}"/>
            </c:ext>
          </c:extLst>
        </c:ser>
        <c:ser>
          <c:idx val="2"/>
          <c:order val="2"/>
          <c:tx>
            <c:strRef>
              <c:f>'PT-V-5x'!$B$52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'PT-V-5x'!$C$49:$M$49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'PT-V-5x'!$C$52:$M$52</c:f>
              <c:numCache>
                <c:formatCode>0.0000</c:formatCode>
                <c:ptCount val="11"/>
                <c:pt idx="0">
                  <c:v>-0.15377034927536007</c:v>
                </c:pt>
                <c:pt idx="1">
                  <c:v>-0.14755623816424901</c:v>
                </c:pt>
                <c:pt idx="2">
                  <c:v>-0.13765512705313793</c:v>
                </c:pt>
                <c:pt idx="3">
                  <c:v>-0.12617823816424917</c:v>
                </c:pt>
                <c:pt idx="4">
                  <c:v>-0.11332923816424895</c:v>
                </c:pt>
                <c:pt idx="5">
                  <c:v>-0.10315923816424899</c:v>
                </c:pt>
                <c:pt idx="6">
                  <c:v>-9.1644460386471172E-2</c:v>
                </c:pt>
                <c:pt idx="7">
                  <c:v>-7.8404904830915792E-2</c:v>
                </c:pt>
                <c:pt idx="8">
                  <c:v>-6.7133793719804657E-2</c:v>
                </c:pt>
                <c:pt idx="9">
                  <c:v>-5.6192349275360182E-2</c:v>
                </c:pt>
                <c:pt idx="10">
                  <c:v>-4.5297682608693414E-2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4-4268-87BE-DA2400301CF4}"/>
            </c:ext>
          </c:extLst>
        </c:ser>
        <c:ser>
          <c:idx val="3"/>
          <c:order val="3"/>
          <c:tx>
            <c:strRef>
              <c:f>'PT-V-5x'!$B$53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'PT-V-5x'!$C$49:$M$49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'PT-V-5x'!$C$53:$M$53</c:f>
              <c:numCache>
                <c:formatCode>0.0000</c:formatCode>
                <c:ptCount val="11"/>
                <c:pt idx="0">
                  <c:v>-0.17993401594202663</c:v>
                </c:pt>
                <c:pt idx="1">
                  <c:v>-0.17064901594202642</c:v>
                </c:pt>
                <c:pt idx="2">
                  <c:v>-0.16206268260869341</c:v>
                </c:pt>
                <c:pt idx="3">
                  <c:v>-0.14627268260869355</c:v>
                </c:pt>
                <c:pt idx="4">
                  <c:v>-0.12924534927536011</c:v>
                </c:pt>
                <c:pt idx="5">
                  <c:v>-0.11538979371980457</c:v>
                </c:pt>
                <c:pt idx="6">
                  <c:v>-0.10021079371980443</c:v>
                </c:pt>
                <c:pt idx="7">
                  <c:v>-8.5549793719804673E-2</c:v>
                </c:pt>
                <c:pt idx="8">
                  <c:v>-7.2804571497582432E-2</c:v>
                </c:pt>
                <c:pt idx="9">
                  <c:v>-6.0881349275360229E-2</c:v>
                </c:pt>
                <c:pt idx="10">
                  <c:v>-4.6604682608693437E-2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24-4268-87BE-DA2400301CF4}"/>
            </c:ext>
          </c:extLst>
        </c:ser>
        <c:ser>
          <c:idx val="4"/>
          <c:order val="4"/>
          <c:tx>
            <c:strRef>
              <c:f>'PT-V-5x'!$B$54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'PT-V-5x'!$C$49:$M$49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'PT-V-5x'!$C$54:$M$54</c:f>
              <c:numCache>
                <c:formatCode>0.0000</c:formatCode>
                <c:ptCount val="11"/>
                <c:pt idx="0">
                  <c:v>-0.23206201594202724</c:v>
                </c:pt>
                <c:pt idx="1">
                  <c:v>-0.21013601594202669</c:v>
                </c:pt>
                <c:pt idx="2">
                  <c:v>-0.19964301594202638</c:v>
                </c:pt>
                <c:pt idx="3">
                  <c:v>-0.17221090483091561</c:v>
                </c:pt>
                <c:pt idx="4">
                  <c:v>-0.14915979371980459</c:v>
                </c:pt>
                <c:pt idx="5">
                  <c:v>-0.12859779371980462</c:v>
                </c:pt>
                <c:pt idx="6">
                  <c:v>-0.10894379371980466</c:v>
                </c:pt>
                <c:pt idx="7">
                  <c:v>-9.1973015942026864E-2</c:v>
                </c:pt>
                <c:pt idx="8">
                  <c:v>-7.772779371980458E-2</c:v>
                </c:pt>
                <c:pt idx="9">
                  <c:v>-6.6389460386471102E-2</c:v>
                </c:pt>
                <c:pt idx="10">
                  <c:v>-5.4454349275359824E-2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24-4268-87BE-DA2400301CF4}"/>
            </c:ext>
          </c:extLst>
        </c:ser>
        <c:ser>
          <c:idx val="5"/>
          <c:order val="5"/>
          <c:tx>
            <c:strRef>
              <c:f>'PT-V-5x'!$B$55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'PT-V-5x'!$C$49:$M$49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'PT-V-5x'!$C$55:$M$55</c:f>
              <c:numCache>
                <c:formatCode>0.0000</c:formatCode>
                <c:ptCount val="11"/>
                <c:pt idx="0">
                  <c:v>-0.27845301594202621</c:v>
                </c:pt>
                <c:pt idx="1">
                  <c:v>-0.25930101594202615</c:v>
                </c:pt>
                <c:pt idx="2">
                  <c:v>-0.23416501594202632</c:v>
                </c:pt>
                <c:pt idx="3">
                  <c:v>-0.20529112705313787</c:v>
                </c:pt>
                <c:pt idx="4">
                  <c:v>-0.17383346038647129</c:v>
                </c:pt>
                <c:pt idx="5">
                  <c:v>-0.14722068260869353</c:v>
                </c:pt>
                <c:pt idx="6">
                  <c:v>-0.1223069048309158</c:v>
                </c:pt>
                <c:pt idx="7">
                  <c:v>-0.10195712705313802</c:v>
                </c:pt>
                <c:pt idx="8">
                  <c:v>-8.4995015942026811E-2</c:v>
                </c:pt>
                <c:pt idx="9">
                  <c:v>-7.1402349275360003E-2</c:v>
                </c:pt>
                <c:pt idx="10">
                  <c:v>-5.9219349275360024E-2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24-4268-87BE-DA2400301CF4}"/>
            </c:ext>
          </c:extLst>
        </c:ser>
        <c:ser>
          <c:idx val="6"/>
          <c:order val="6"/>
          <c:tx>
            <c:strRef>
              <c:f>'PT-V-5x'!$B$56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'PT-V-5x'!$C$49:$M$49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'PT-V-5x'!$C$56:$M$56</c:f>
              <c:numCache>
                <c:formatCode>0.0000</c:formatCode>
                <c:ptCount val="11"/>
                <c:pt idx="0">
                  <c:v>-0.37340001594202654</c:v>
                </c:pt>
                <c:pt idx="1">
                  <c:v>-0.34100501594202637</c:v>
                </c:pt>
                <c:pt idx="2">
                  <c:v>-0.28262701594202699</c:v>
                </c:pt>
                <c:pt idx="3">
                  <c:v>-0.23468201594202664</c:v>
                </c:pt>
                <c:pt idx="4">
                  <c:v>-0.19804857149758248</c:v>
                </c:pt>
                <c:pt idx="5">
                  <c:v>-0.16115701594202689</c:v>
                </c:pt>
                <c:pt idx="6">
                  <c:v>-0.1312020159420271</c:v>
                </c:pt>
                <c:pt idx="7">
                  <c:v>-0.10778690483091581</c:v>
                </c:pt>
                <c:pt idx="8">
                  <c:v>-8.9679349275360226E-2</c:v>
                </c:pt>
                <c:pt idx="9">
                  <c:v>-7.3008904830915614E-2</c:v>
                </c:pt>
                <c:pt idx="10">
                  <c:v>-5.8040682608693515E-2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24-4268-87BE-DA2400301CF4}"/>
            </c:ext>
          </c:extLst>
        </c:ser>
        <c:ser>
          <c:idx val="7"/>
          <c:order val="7"/>
          <c:tx>
            <c:strRef>
              <c:f>'PT-V-5x'!$B$57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'PT-V-5x'!$C$49:$M$49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'PT-V-5x'!$C$57:$M$57</c:f>
              <c:numCache>
                <c:formatCode>0.0000</c:formatCode>
                <c:ptCount val="11"/>
                <c:pt idx="0">
                  <c:v>-0.51009901594202756</c:v>
                </c:pt>
                <c:pt idx="1">
                  <c:v>-0.43777501594202661</c:v>
                </c:pt>
                <c:pt idx="2">
                  <c:v>-0.35631401594202661</c:v>
                </c:pt>
                <c:pt idx="3">
                  <c:v>-0.28003701594202735</c:v>
                </c:pt>
                <c:pt idx="4">
                  <c:v>-0.21910901594202681</c:v>
                </c:pt>
                <c:pt idx="5">
                  <c:v>-0.16780146038647134</c:v>
                </c:pt>
                <c:pt idx="6">
                  <c:v>-0.13382079371980471</c:v>
                </c:pt>
                <c:pt idx="7">
                  <c:v>-0.11007012705313793</c:v>
                </c:pt>
                <c:pt idx="8">
                  <c:v>-9.0060015942026908E-2</c:v>
                </c:pt>
                <c:pt idx="9">
                  <c:v>-7.1005238164249043E-2</c:v>
                </c:pt>
                <c:pt idx="10">
                  <c:v>-4.5821015942027365E-2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24-4268-87BE-DA2400301CF4}"/>
            </c:ext>
          </c:extLst>
        </c:ser>
        <c:ser>
          <c:idx val="8"/>
          <c:order val="8"/>
          <c:tx>
            <c:strRef>
              <c:f>'PT-V-5x'!$B$58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'PT-V-5x'!$C$49:$M$49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'PT-V-5x'!$C$58:$M$58</c:f>
              <c:numCache>
                <c:formatCode>0.0000</c:formatCode>
                <c:ptCount val="11"/>
                <c:pt idx="0">
                  <c:v>-0.5935350159420274</c:v>
                </c:pt>
                <c:pt idx="1">
                  <c:v>-0.57882301594202623</c:v>
                </c:pt>
                <c:pt idx="2">
                  <c:v>-0.40855001594202633</c:v>
                </c:pt>
                <c:pt idx="3">
                  <c:v>-0.29430801594202727</c:v>
                </c:pt>
                <c:pt idx="4">
                  <c:v>-0.21232501594202713</c:v>
                </c:pt>
                <c:pt idx="5">
                  <c:v>-0.1546130159420267</c:v>
                </c:pt>
                <c:pt idx="6">
                  <c:v>-0.12704034927536018</c:v>
                </c:pt>
                <c:pt idx="7">
                  <c:v>-0.10223646038647111</c:v>
                </c:pt>
                <c:pt idx="8">
                  <c:v>-8.2795349275360086E-2</c:v>
                </c:pt>
                <c:pt idx="9">
                  <c:v>-6.1025015942027139E-2</c:v>
                </c:pt>
                <c:pt idx="10">
                  <c:v>-4.7868015942026609E-2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24-4268-87BE-DA2400301CF4}"/>
            </c:ext>
          </c:extLst>
        </c:ser>
        <c:ser>
          <c:idx val="9"/>
          <c:order val="9"/>
          <c:tx>
            <c:strRef>
              <c:f>'PT-V-5x'!$B$59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'PT-V-5x'!$C$49:$M$49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'PT-V-5x'!$C$59:$M$59</c:f>
              <c:numCache>
                <c:formatCode>0.0000</c:formatCode>
                <c:ptCount val="11"/>
                <c:pt idx="0">
                  <c:v>-0.549453015942027</c:v>
                </c:pt>
                <c:pt idx="1">
                  <c:v>-0.54191301594202734</c:v>
                </c:pt>
                <c:pt idx="2">
                  <c:v>-0.430140015942027</c:v>
                </c:pt>
                <c:pt idx="3">
                  <c:v>-0.28496501594202606</c:v>
                </c:pt>
                <c:pt idx="4">
                  <c:v>-0.19848301594202677</c:v>
                </c:pt>
                <c:pt idx="5">
                  <c:v>-0.14968901594202677</c:v>
                </c:pt>
                <c:pt idx="6">
                  <c:v>-0.1148420159420267</c:v>
                </c:pt>
                <c:pt idx="7">
                  <c:v>-9.0578238164248939E-2</c:v>
                </c:pt>
                <c:pt idx="8">
                  <c:v>-7.2540238164248871E-2</c:v>
                </c:pt>
                <c:pt idx="9">
                  <c:v>-6.5277015942026395E-2</c:v>
                </c:pt>
                <c:pt idx="10">
                  <c:v>-8.9961015942026989E-2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24-4268-87BE-DA2400301CF4}"/>
            </c:ext>
          </c:extLst>
        </c:ser>
        <c:ser>
          <c:idx val="10"/>
          <c:order val="10"/>
          <c:tx>
            <c:strRef>
              <c:f>'PT-V-5x'!$B$60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'PT-V-5x'!$C$49:$M$49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'PT-V-5x'!$C$60:$M$60</c:f>
              <c:numCache>
                <c:formatCode>0.0000</c:formatCode>
                <c:ptCount val="11"/>
                <c:pt idx="0">
                  <c:v>-0.59204001594202627</c:v>
                </c:pt>
                <c:pt idx="1">
                  <c:v>-0.49003101594202647</c:v>
                </c:pt>
                <c:pt idx="2">
                  <c:v>-0.35378001594202679</c:v>
                </c:pt>
                <c:pt idx="3">
                  <c:v>-0.24621001594202685</c:v>
                </c:pt>
                <c:pt idx="4">
                  <c:v>-0.17275701594202708</c:v>
                </c:pt>
                <c:pt idx="5">
                  <c:v>-0.1297200159420262</c:v>
                </c:pt>
                <c:pt idx="6">
                  <c:v>-9.3010015942026847E-2</c:v>
                </c:pt>
                <c:pt idx="7">
                  <c:v>-7.9571349275360248E-2</c:v>
                </c:pt>
                <c:pt idx="8">
                  <c:v>-6.3809349275360042E-2</c:v>
                </c:pt>
                <c:pt idx="9">
                  <c:v>-4.5724015942026242E-2</c:v>
                </c:pt>
                <c:pt idx="10">
                  <c:v>-0.13088401594202637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24-4268-87BE-DA2400301CF4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231254801612491"/>
              <c:y val="0.95080977944556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-5.000000000000001E-2"/>
          <c:min val="-0.28000000000000003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643433158746749"/>
          <c:y val="0.16270147218911607"/>
          <c:w val="0.15125650849599659"/>
          <c:h val="0.80830376277277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8766050866"/>
          <c:y val="7.150311486869884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'PT-V-5x'!$B$4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'PT-V-5x'!$C$4:$M$4</c:f>
              <c:numCache>
                <c:formatCode>0.0000</c:formatCode>
                <c:ptCount val="11"/>
                <c:pt idx="0">
                  <c:v>5.011082</c:v>
                </c:pt>
                <c:pt idx="1">
                  <c:v>5.0196149999999999</c:v>
                </c:pt>
                <c:pt idx="2">
                  <c:v>5.0256270000000001</c:v>
                </c:pt>
                <c:pt idx="3">
                  <c:v>5.0321490000000004</c:v>
                </c:pt>
                <c:pt idx="4">
                  <c:v>5.0437219999999998</c:v>
                </c:pt>
                <c:pt idx="5">
                  <c:v>5.0569600000000001</c:v>
                </c:pt>
                <c:pt idx="6">
                  <c:v>5.0718870000000003</c:v>
                </c:pt>
                <c:pt idx="7">
                  <c:v>5.084479</c:v>
                </c:pt>
                <c:pt idx="8">
                  <c:v>5.0984819999999997</c:v>
                </c:pt>
                <c:pt idx="9">
                  <c:v>5.1119640000000004</c:v>
                </c:pt>
                <c:pt idx="10">
                  <c:v>5.1201140000000001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0-49A0-9068-1AA618517F17}"/>
            </c:ext>
          </c:extLst>
        </c:ser>
        <c:ser>
          <c:idx val="1"/>
          <c:order val="1"/>
          <c:tx>
            <c:strRef>
              <c:f>'PT-V-5x'!$B$5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'PT-V-5x'!$C$5:$M$5</c:f>
              <c:numCache>
                <c:formatCode>0.0000</c:formatCode>
                <c:ptCount val="11"/>
                <c:pt idx="0">
                  <c:v>5.0043749999999996</c:v>
                </c:pt>
                <c:pt idx="1">
                  <c:v>5.0061150000000003</c:v>
                </c:pt>
                <c:pt idx="2">
                  <c:v>5.0114169999999998</c:v>
                </c:pt>
                <c:pt idx="3">
                  <c:v>5.0258719999999997</c:v>
                </c:pt>
                <c:pt idx="4">
                  <c:v>5.037528</c:v>
                </c:pt>
                <c:pt idx="5">
                  <c:v>5.0509539999999999</c:v>
                </c:pt>
                <c:pt idx="6">
                  <c:v>5.0623820000000004</c:v>
                </c:pt>
                <c:pt idx="7">
                  <c:v>5.0800419999999997</c:v>
                </c:pt>
                <c:pt idx="8">
                  <c:v>5.093521</c:v>
                </c:pt>
                <c:pt idx="9">
                  <c:v>5.108905</c:v>
                </c:pt>
                <c:pt idx="10">
                  <c:v>5.1158609999999998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0-49A0-9068-1AA618517F17}"/>
            </c:ext>
          </c:extLst>
        </c:ser>
        <c:ser>
          <c:idx val="2"/>
          <c:order val="2"/>
          <c:tx>
            <c:strRef>
              <c:f>'PT-V-5x'!$B$6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'PT-V-5x'!$C$6:$M$6</c:f>
              <c:numCache>
                <c:formatCode>0.0000</c:formatCode>
                <c:ptCount val="11"/>
                <c:pt idx="0">
                  <c:v>4.9820200000000003</c:v>
                </c:pt>
                <c:pt idx="1">
                  <c:v>4.9903719999999998</c:v>
                </c:pt>
                <c:pt idx="2">
                  <c:v>4.9974090000000002</c:v>
                </c:pt>
                <c:pt idx="3">
                  <c:v>5.0109500000000002</c:v>
                </c:pt>
                <c:pt idx="4">
                  <c:v>5.0265810000000002</c:v>
                </c:pt>
                <c:pt idx="5">
                  <c:v>5.0404780000000002</c:v>
                </c:pt>
                <c:pt idx="6">
                  <c:v>5.0555890000000003</c:v>
                </c:pt>
                <c:pt idx="7">
                  <c:v>5.0738539999999999</c:v>
                </c:pt>
                <c:pt idx="8">
                  <c:v>5.0893949999999997</c:v>
                </c:pt>
                <c:pt idx="9">
                  <c:v>5.099545</c:v>
                </c:pt>
                <c:pt idx="10">
                  <c:v>5.1107389999999997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0-49A0-9068-1AA618517F17}"/>
            </c:ext>
          </c:extLst>
        </c:ser>
        <c:ser>
          <c:idx val="3"/>
          <c:order val="3"/>
          <c:tx>
            <c:strRef>
              <c:f>'PT-V-5x'!$B$7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'PT-V-5x'!$C$7:$M$7</c:f>
              <c:numCache>
                <c:formatCode>0.0000</c:formatCode>
                <c:ptCount val="11"/>
                <c:pt idx="0">
                  <c:v>4.9539439999999999</c:v>
                </c:pt>
                <c:pt idx="1">
                  <c:v>4.9632100000000001</c:v>
                </c:pt>
                <c:pt idx="2">
                  <c:v>4.9752419999999997</c:v>
                </c:pt>
                <c:pt idx="3">
                  <c:v>4.994624</c:v>
                </c:pt>
                <c:pt idx="4">
                  <c:v>5.014875</c:v>
                </c:pt>
                <c:pt idx="5">
                  <c:v>5.0302540000000002</c:v>
                </c:pt>
                <c:pt idx="6">
                  <c:v>5.0474699999999997</c:v>
                </c:pt>
                <c:pt idx="7">
                  <c:v>5.065817</c:v>
                </c:pt>
                <c:pt idx="8">
                  <c:v>5.0783649999999998</c:v>
                </c:pt>
                <c:pt idx="9">
                  <c:v>5.0886449999999996</c:v>
                </c:pt>
                <c:pt idx="10">
                  <c:v>5.0972600000000003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00-49A0-9068-1AA618517F17}"/>
            </c:ext>
          </c:extLst>
        </c:ser>
        <c:ser>
          <c:idx val="4"/>
          <c:order val="4"/>
          <c:tx>
            <c:strRef>
              <c:f>'PT-V-5x'!$B$8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'PT-V-5x'!$C$8:$M$8</c:f>
              <c:numCache>
                <c:formatCode>0.0000</c:formatCode>
                <c:ptCount val="11"/>
                <c:pt idx="0">
                  <c:v>4.9133909999999998</c:v>
                </c:pt>
                <c:pt idx="1">
                  <c:v>4.9280809999999997</c:v>
                </c:pt>
                <c:pt idx="2">
                  <c:v>4.943378</c:v>
                </c:pt>
                <c:pt idx="3">
                  <c:v>4.9714070000000001</c:v>
                </c:pt>
                <c:pt idx="4">
                  <c:v>4.9924869999999997</c:v>
                </c:pt>
                <c:pt idx="5">
                  <c:v>5.0180290000000003</c:v>
                </c:pt>
                <c:pt idx="6">
                  <c:v>5.0319450000000003</c:v>
                </c:pt>
                <c:pt idx="7">
                  <c:v>5.0528820000000003</c:v>
                </c:pt>
                <c:pt idx="8">
                  <c:v>5.0646069999999996</c:v>
                </c:pt>
                <c:pt idx="9">
                  <c:v>5.0796060000000001</c:v>
                </c:pt>
                <c:pt idx="10">
                  <c:v>5.0903150000000004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00-49A0-9068-1AA618517F17}"/>
            </c:ext>
          </c:extLst>
        </c:ser>
        <c:ser>
          <c:idx val="5"/>
          <c:order val="5"/>
          <c:tx>
            <c:strRef>
              <c:f>'PT-V-5x'!$B$9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'PT-V-5x'!$C$9:$M$9</c:f>
              <c:numCache>
                <c:formatCode>0.0000</c:formatCode>
                <c:ptCount val="11"/>
                <c:pt idx="0">
                  <c:v>4.8580930000000002</c:v>
                </c:pt>
                <c:pt idx="1">
                  <c:v>4.8771380000000004</c:v>
                </c:pt>
                <c:pt idx="2">
                  <c:v>4.9062380000000001</c:v>
                </c:pt>
                <c:pt idx="3">
                  <c:v>4.9414579999999999</c:v>
                </c:pt>
                <c:pt idx="4">
                  <c:v>4.9725720000000004</c:v>
                </c:pt>
                <c:pt idx="5">
                  <c:v>4.9990639999999997</c:v>
                </c:pt>
                <c:pt idx="6">
                  <c:v>5.0244119999999999</c:v>
                </c:pt>
                <c:pt idx="7">
                  <c:v>5.0452469999999998</c:v>
                </c:pt>
                <c:pt idx="8">
                  <c:v>5.0626170000000004</c:v>
                </c:pt>
                <c:pt idx="9">
                  <c:v>5.0707810000000002</c:v>
                </c:pt>
                <c:pt idx="10">
                  <c:v>5.0610980000000003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00-49A0-9068-1AA618517F17}"/>
            </c:ext>
          </c:extLst>
        </c:ser>
        <c:ser>
          <c:idx val="6"/>
          <c:order val="6"/>
          <c:tx>
            <c:strRef>
              <c:f>'PT-V-5x'!$B$10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'PT-V-5x'!$C$10:$M$10</c:f>
              <c:numCache>
                <c:formatCode>0.0000</c:formatCode>
                <c:ptCount val="11"/>
                <c:pt idx="0">
                  <c:v>4.7768050000000004</c:v>
                </c:pt>
                <c:pt idx="1">
                  <c:v>4.813142</c:v>
                </c:pt>
                <c:pt idx="2">
                  <c:v>4.8607860000000001</c:v>
                </c:pt>
                <c:pt idx="3">
                  <c:v>4.907063</c:v>
                </c:pt>
                <c:pt idx="4">
                  <c:v>4.9508729999999996</c:v>
                </c:pt>
                <c:pt idx="5">
                  <c:v>4.9917680000000004</c:v>
                </c:pt>
                <c:pt idx="6">
                  <c:v>5.015625</c:v>
                </c:pt>
                <c:pt idx="7">
                  <c:v>5.0373799999999997</c:v>
                </c:pt>
                <c:pt idx="8">
                  <c:v>5.0532209999999997</c:v>
                </c:pt>
                <c:pt idx="9">
                  <c:v>5.0648960000000001</c:v>
                </c:pt>
                <c:pt idx="10">
                  <c:v>5.0632970000000004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00-49A0-9068-1AA618517F17}"/>
            </c:ext>
          </c:extLst>
        </c:ser>
        <c:ser>
          <c:idx val="7"/>
          <c:order val="7"/>
          <c:tx>
            <c:strRef>
              <c:f>'PT-V-5x'!$B$11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'PT-V-5x'!$C$11:$M$11</c:f>
              <c:numCache>
                <c:formatCode>0.0000</c:formatCode>
                <c:ptCount val="11"/>
                <c:pt idx="0">
                  <c:v>4.6453559999999996</c:v>
                </c:pt>
                <c:pt idx="1">
                  <c:v>4.7148700000000003</c:v>
                </c:pt>
                <c:pt idx="2">
                  <c:v>4.8009130000000004</c:v>
                </c:pt>
                <c:pt idx="3">
                  <c:v>4.8735939999999998</c:v>
                </c:pt>
                <c:pt idx="4">
                  <c:v>4.9375070000000001</c:v>
                </c:pt>
                <c:pt idx="5">
                  <c:v>4.9870479999999997</c:v>
                </c:pt>
                <c:pt idx="6">
                  <c:v>5.0186500000000001</c:v>
                </c:pt>
                <c:pt idx="7">
                  <c:v>5.0416759999999998</c:v>
                </c:pt>
                <c:pt idx="8">
                  <c:v>5.056845</c:v>
                </c:pt>
                <c:pt idx="9">
                  <c:v>5.0692529999999998</c:v>
                </c:pt>
                <c:pt idx="10">
                  <c:v>5.0670719999999996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00-49A0-9068-1AA618517F17}"/>
            </c:ext>
          </c:extLst>
        </c:ser>
        <c:ser>
          <c:idx val="8"/>
          <c:order val="8"/>
          <c:tx>
            <c:strRef>
              <c:f>'PT-V-5x'!$B$12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'PT-V-5x'!$C$12:$M$12</c:f>
              <c:numCache>
                <c:formatCode>0.0000</c:formatCode>
                <c:ptCount val="11"/>
                <c:pt idx="0">
                  <c:v>4.5559649999999996</c:v>
                </c:pt>
                <c:pt idx="1">
                  <c:v>4.5728470000000003</c:v>
                </c:pt>
                <c:pt idx="2">
                  <c:v>4.7399230000000001</c:v>
                </c:pt>
                <c:pt idx="3">
                  <c:v>4.8518829999999999</c:v>
                </c:pt>
                <c:pt idx="4">
                  <c:v>4.927384</c:v>
                </c:pt>
                <c:pt idx="5">
                  <c:v>4.9877700000000003</c:v>
                </c:pt>
                <c:pt idx="6">
                  <c:v>5.0205830000000002</c:v>
                </c:pt>
                <c:pt idx="7">
                  <c:v>5.0455370000000004</c:v>
                </c:pt>
                <c:pt idx="8">
                  <c:v>5.0583280000000004</c:v>
                </c:pt>
                <c:pt idx="9">
                  <c:v>5.0772529999999998</c:v>
                </c:pt>
                <c:pt idx="10">
                  <c:v>5.0970550000000001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00-49A0-9068-1AA618517F17}"/>
            </c:ext>
          </c:extLst>
        </c:ser>
        <c:ser>
          <c:idx val="9"/>
          <c:order val="9"/>
          <c:tx>
            <c:strRef>
              <c:f>'PT-V-5x'!$B$13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'PT-V-5x'!$C$13:$M$13</c:f>
              <c:numCache>
                <c:formatCode>0.0000</c:formatCode>
                <c:ptCount val="11"/>
                <c:pt idx="0">
                  <c:v>4.596184</c:v>
                </c:pt>
                <c:pt idx="1">
                  <c:v>4.6035599999999999</c:v>
                </c:pt>
                <c:pt idx="2">
                  <c:v>4.7142200000000001</c:v>
                </c:pt>
                <c:pt idx="3">
                  <c:v>4.8561690000000004</c:v>
                </c:pt>
                <c:pt idx="4">
                  <c:v>4.9435339999999997</c:v>
                </c:pt>
                <c:pt idx="5">
                  <c:v>4.9946130000000002</c:v>
                </c:pt>
                <c:pt idx="6">
                  <c:v>5.0292050000000001</c:v>
                </c:pt>
                <c:pt idx="7">
                  <c:v>5.0588740000000003</c:v>
                </c:pt>
                <c:pt idx="8">
                  <c:v>5.0753300000000001</c:v>
                </c:pt>
                <c:pt idx="9">
                  <c:v>5.0829310000000003</c:v>
                </c:pt>
                <c:pt idx="10">
                  <c:v>5.0659179999999999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00-49A0-9068-1AA618517F17}"/>
            </c:ext>
          </c:extLst>
        </c:ser>
        <c:ser>
          <c:idx val="10"/>
          <c:order val="10"/>
          <c:tx>
            <c:strRef>
              <c:f>'PT-V-5x'!$B$14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'PT-V-5x'!$C$14:$M$14</c:f>
              <c:numCache>
                <c:formatCode>0.0000</c:formatCode>
                <c:ptCount val="11"/>
                <c:pt idx="0">
                  <c:v>4.5587920000000004</c:v>
                </c:pt>
                <c:pt idx="1">
                  <c:v>4.6616270000000002</c:v>
                </c:pt>
                <c:pt idx="2">
                  <c:v>4.7988350000000004</c:v>
                </c:pt>
                <c:pt idx="3">
                  <c:v>4.9015409999999999</c:v>
                </c:pt>
                <c:pt idx="4">
                  <c:v>4.9765309999999996</c:v>
                </c:pt>
                <c:pt idx="5">
                  <c:v>5.0229030000000003</c:v>
                </c:pt>
                <c:pt idx="6">
                  <c:v>5.0516860000000001</c:v>
                </c:pt>
                <c:pt idx="7">
                  <c:v>5.0700789999999998</c:v>
                </c:pt>
                <c:pt idx="8">
                  <c:v>5.084384</c:v>
                </c:pt>
                <c:pt idx="9">
                  <c:v>5.1036260000000002</c:v>
                </c:pt>
                <c:pt idx="10">
                  <c:v>5.0235060000000002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00-49A0-9068-1AA618517F17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7008831968724581"/>
              <c:y val="0.94938756082806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1199999999999992"/>
          <c:min val="4.900000000000000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64135563438979"/>
          <c:y val="0.17619865527741418"/>
          <c:w val="0.15078242961795504"/>
          <c:h val="0.80110445263618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5.0549368356469386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'PT-V-20y'!$B$50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'PT-V-20y'!$C$49:$W$49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'PT-V-20y'!$C$50:$W$50</c:f>
              <c:numCache>
                <c:formatCode>0.0000</c:formatCode>
                <c:ptCount val="21"/>
                <c:pt idx="0">
                  <c:v>-0.15229447933884188</c:v>
                </c:pt>
                <c:pt idx="1">
                  <c:v>-0.18982781267217538</c:v>
                </c:pt>
                <c:pt idx="2">
                  <c:v>-0.23285114600550827</c:v>
                </c:pt>
                <c:pt idx="3">
                  <c:v>-0.28561781267217395</c:v>
                </c:pt>
                <c:pt idx="4">
                  <c:v>-0.32315447933884062</c:v>
                </c:pt>
                <c:pt idx="5">
                  <c:v>-0.35961781267217435</c:v>
                </c:pt>
                <c:pt idx="6">
                  <c:v>-0.38222447933884141</c:v>
                </c:pt>
                <c:pt idx="7">
                  <c:v>-0.40601447933884077</c:v>
                </c:pt>
                <c:pt idx="8">
                  <c:v>-0.41924781267217409</c:v>
                </c:pt>
                <c:pt idx="9">
                  <c:v>-0.43228781267217425</c:v>
                </c:pt>
                <c:pt idx="10">
                  <c:v>-0.43327447933884145</c:v>
                </c:pt>
                <c:pt idx="11">
                  <c:v>-0.42835114600550739</c:v>
                </c:pt>
                <c:pt idx="12">
                  <c:v>-0.41681781267217372</c:v>
                </c:pt>
                <c:pt idx="13">
                  <c:v>-0.39805447933884014</c:v>
                </c:pt>
                <c:pt idx="14">
                  <c:v>-0.37015447933884005</c:v>
                </c:pt>
                <c:pt idx="15">
                  <c:v>-0.33647781267217408</c:v>
                </c:pt>
                <c:pt idx="16">
                  <c:v>-0.30696781267217449</c:v>
                </c:pt>
                <c:pt idx="17">
                  <c:v>-0.27514781267217597</c:v>
                </c:pt>
                <c:pt idx="18">
                  <c:v>-0.23680114600550914</c:v>
                </c:pt>
                <c:pt idx="19">
                  <c:v>-0.19260114600550912</c:v>
                </c:pt>
                <c:pt idx="20">
                  <c:v>-0.15229447933884188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1-4C75-A7A1-B027E8158791}"/>
            </c:ext>
          </c:extLst>
        </c:ser>
        <c:ser>
          <c:idx val="1"/>
          <c:order val="1"/>
          <c:tx>
            <c:strRef>
              <c:f>'PT-V-20y'!$B$51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'PT-V-20y'!$C$49:$W$49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'PT-V-20y'!$C$51:$W$51</c:f>
              <c:numCache>
                <c:formatCode>0.0000</c:formatCode>
                <c:ptCount val="21"/>
                <c:pt idx="0">
                  <c:v>-0.16023447933884208</c:v>
                </c:pt>
                <c:pt idx="1">
                  <c:v>-0.20567447933884253</c:v>
                </c:pt>
                <c:pt idx="2">
                  <c:v>-0.25441225711661947</c:v>
                </c:pt>
                <c:pt idx="3">
                  <c:v>-0.30755225711661893</c:v>
                </c:pt>
                <c:pt idx="4">
                  <c:v>-0.35996447933884096</c:v>
                </c:pt>
                <c:pt idx="5">
                  <c:v>-0.40728670156106378</c:v>
                </c:pt>
                <c:pt idx="6">
                  <c:v>-0.44198003489439702</c:v>
                </c:pt>
                <c:pt idx="7">
                  <c:v>-0.46879892378328591</c:v>
                </c:pt>
                <c:pt idx="8">
                  <c:v>-0.48700336822772999</c:v>
                </c:pt>
                <c:pt idx="9">
                  <c:v>-0.49990114600550739</c:v>
                </c:pt>
                <c:pt idx="10">
                  <c:v>-0.49921447933884028</c:v>
                </c:pt>
                <c:pt idx="11">
                  <c:v>-0.4900011460055072</c:v>
                </c:pt>
                <c:pt idx="12">
                  <c:v>-0.47259003489439599</c:v>
                </c:pt>
                <c:pt idx="13">
                  <c:v>-0.44702225711661903</c:v>
                </c:pt>
                <c:pt idx="14">
                  <c:v>-0.41388447933884087</c:v>
                </c:pt>
                <c:pt idx="15">
                  <c:v>-0.37775559044995277</c:v>
                </c:pt>
                <c:pt idx="16">
                  <c:v>-0.3415678126721744</c:v>
                </c:pt>
                <c:pt idx="17">
                  <c:v>-0.30387670156106394</c:v>
                </c:pt>
                <c:pt idx="18">
                  <c:v>-0.25940670156106349</c:v>
                </c:pt>
                <c:pt idx="19">
                  <c:v>-0.21456670156106364</c:v>
                </c:pt>
                <c:pt idx="20">
                  <c:v>-0.17414447933884128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A1-4C75-A7A1-B027E8158791}"/>
            </c:ext>
          </c:extLst>
        </c:ser>
        <c:ser>
          <c:idx val="2"/>
          <c:order val="2"/>
          <c:tx>
            <c:strRef>
              <c:f>'PT-V-20y'!$B$52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'PT-V-20y'!$C$49:$W$49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'PT-V-20y'!$C$52:$W$52</c:f>
              <c:numCache>
                <c:formatCode>0.0000</c:formatCode>
                <c:ptCount val="21"/>
                <c:pt idx="0">
                  <c:v>-0.17725447933884197</c:v>
                </c:pt>
                <c:pt idx="1">
                  <c:v>-0.22593447933884253</c:v>
                </c:pt>
                <c:pt idx="2">
                  <c:v>-0.28088114600550856</c:v>
                </c:pt>
                <c:pt idx="3">
                  <c:v>-0.33877114600550862</c:v>
                </c:pt>
                <c:pt idx="4">
                  <c:v>-0.40432003489439733</c:v>
                </c:pt>
                <c:pt idx="5">
                  <c:v>-0.4634189237832867</c:v>
                </c:pt>
                <c:pt idx="6">
                  <c:v>-0.51465447933884201</c:v>
                </c:pt>
                <c:pt idx="7">
                  <c:v>-0.5491411460055089</c:v>
                </c:pt>
                <c:pt idx="8">
                  <c:v>-0.57313003489439751</c:v>
                </c:pt>
                <c:pt idx="9">
                  <c:v>-0.5847167015610637</c:v>
                </c:pt>
                <c:pt idx="10">
                  <c:v>-0.58249114600550755</c:v>
                </c:pt>
                <c:pt idx="11">
                  <c:v>-0.56965336822773027</c:v>
                </c:pt>
                <c:pt idx="12">
                  <c:v>-0.5462300348943967</c:v>
                </c:pt>
                <c:pt idx="13">
                  <c:v>-0.51289559044995259</c:v>
                </c:pt>
                <c:pt idx="14">
                  <c:v>-0.47122003489439657</c:v>
                </c:pt>
                <c:pt idx="15">
                  <c:v>-0.42571003489439757</c:v>
                </c:pt>
                <c:pt idx="16">
                  <c:v>-0.3797878126721746</c:v>
                </c:pt>
                <c:pt idx="17">
                  <c:v>-0.33239670156106349</c:v>
                </c:pt>
                <c:pt idx="18">
                  <c:v>-0.28223559044995183</c:v>
                </c:pt>
                <c:pt idx="19">
                  <c:v>-0.2322900348943967</c:v>
                </c:pt>
                <c:pt idx="20">
                  <c:v>-0.18515781267217454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A1-4C75-A7A1-B027E8158791}"/>
            </c:ext>
          </c:extLst>
        </c:ser>
        <c:ser>
          <c:idx val="3"/>
          <c:order val="3"/>
          <c:tx>
            <c:strRef>
              <c:f>'PT-V-20y'!$B$53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'PT-V-20y'!$C$49:$W$49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'PT-V-20y'!$C$53:$W$53</c:f>
              <c:numCache>
                <c:formatCode>0.0000</c:formatCode>
                <c:ptCount val="21"/>
                <c:pt idx="0">
                  <c:v>-0.19622447933884146</c:v>
                </c:pt>
                <c:pt idx="1">
                  <c:v>-0.25249003489439775</c:v>
                </c:pt>
                <c:pt idx="2">
                  <c:v>-0.31729447933884181</c:v>
                </c:pt>
                <c:pt idx="3">
                  <c:v>-0.38490225711661963</c:v>
                </c:pt>
                <c:pt idx="4">
                  <c:v>-0.46233225711661974</c:v>
                </c:pt>
                <c:pt idx="5">
                  <c:v>-0.53596781267217564</c:v>
                </c:pt>
                <c:pt idx="6">
                  <c:v>-0.60561336822773115</c:v>
                </c:pt>
                <c:pt idx="7">
                  <c:v>-0.65518447933884216</c:v>
                </c:pt>
                <c:pt idx="8">
                  <c:v>-0.68817225711662011</c:v>
                </c:pt>
                <c:pt idx="9">
                  <c:v>-0.70483114600550878</c:v>
                </c:pt>
                <c:pt idx="10">
                  <c:v>-0.69919003489439768</c:v>
                </c:pt>
                <c:pt idx="11">
                  <c:v>-0.67989670156106408</c:v>
                </c:pt>
                <c:pt idx="12">
                  <c:v>-0.64592114600550787</c:v>
                </c:pt>
                <c:pt idx="13">
                  <c:v>-0.60132447933884081</c:v>
                </c:pt>
                <c:pt idx="14">
                  <c:v>-0.54732892378328535</c:v>
                </c:pt>
                <c:pt idx="15">
                  <c:v>-0.48535447933884196</c:v>
                </c:pt>
                <c:pt idx="16">
                  <c:v>-0.42633559044995273</c:v>
                </c:pt>
                <c:pt idx="17">
                  <c:v>-0.36677559044995234</c:v>
                </c:pt>
                <c:pt idx="18">
                  <c:v>-0.30838670156106296</c:v>
                </c:pt>
                <c:pt idx="19">
                  <c:v>-0.25238225711661894</c:v>
                </c:pt>
                <c:pt idx="20">
                  <c:v>-0.20141447933884157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A1-4C75-A7A1-B027E8158791}"/>
            </c:ext>
          </c:extLst>
        </c:ser>
        <c:ser>
          <c:idx val="4"/>
          <c:order val="4"/>
          <c:tx>
            <c:strRef>
              <c:f>'PT-V-20y'!$B$54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'PT-V-20y'!$C$49:$W$49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'PT-V-20y'!$C$54:$W$54</c:f>
              <c:numCache>
                <c:formatCode>0.0000</c:formatCode>
                <c:ptCount val="21"/>
                <c:pt idx="0">
                  <c:v>-0.21810447933884092</c:v>
                </c:pt>
                <c:pt idx="1">
                  <c:v>-0.28655003489439718</c:v>
                </c:pt>
                <c:pt idx="2">
                  <c:v>-0.36122114600550859</c:v>
                </c:pt>
                <c:pt idx="3">
                  <c:v>-0.44335114600550873</c:v>
                </c:pt>
                <c:pt idx="4">
                  <c:v>-0.53923559044995373</c:v>
                </c:pt>
                <c:pt idx="5">
                  <c:v>-0.63374003489439801</c:v>
                </c:pt>
                <c:pt idx="6">
                  <c:v>-0.7246033682277313</c:v>
                </c:pt>
                <c:pt idx="7">
                  <c:v>-0.79288003489439751</c:v>
                </c:pt>
                <c:pt idx="8">
                  <c:v>-0.84244670156106471</c:v>
                </c:pt>
                <c:pt idx="9">
                  <c:v>-0.86773336822773139</c:v>
                </c:pt>
                <c:pt idx="10">
                  <c:v>-0.86053670156106521</c:v>
                </c:pt>
                <c:pt idx="11">
                  <c:v>-0.8316167015610646</c:v>
                </c:pt>
                <c:pt idx="12">
                  <c:v>-0.78189003489439757</c:v>
                </c:pt>
                <c:pt idx="13">
                  <c:v>-0.71611892378328557</c:v>
                </c:pt>
                <c:pt idx="14">
                  <c:v>-0.63933670156106359</c:v>
                </c:pt>
                <c:pt idx="15">
                  <c:v>-0.55596336822773063</c:v>
                </c:pt>
                <c:pt idx="16">
                  <c:v>-0.47872559044995255</c:v>
                </c:pt>
                <c:pt idx="17">
                  <c:v>-0.40589559044995205</c:v>
                </c:pt>
                <c:pt idx="18">
                  <c:v>-0.33626336822772984</c:v>
                </c:pt>
                <c:pt idx="19">
                  <c:v>-0.27217892378328618</c:v>
                </c:pt>
                <c:pt idx="20">
                  <c:v>-0.21293114600550922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A1-4C75-A7A1-B027E8158791}"/>
            </c:ext>
          </c:extLst>
        </c:ser>
        <c:ser>
          <c:idx val="5"/>
          <c:order val="5"/>
          <c:tx>
            <c:strRef>
              <c:f>'PT-V-20y'!$B$55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'PT-V-20y'!$C$49:$W$49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'PT-V-20y'!$C$55:$W$55</c:f>
              <c:numCache>
                <c:formatCode>0.0000</c:formatCode>
                <c:ptCount val="21"/>
                <c:pt idx="0">
                  <c:v>-0.22503781267217468</c:v>
                </c:pt>
                <c:pt idx="1">
                  <c:v>-0.32079447933884153</c:v>
                </c:pt>
                <c:pt idx="2">
                  <c:v>-0.41610670156106383</c:v>
                </c:pt>
                <c:pt idx="3">
                  <c:v>-0.49702447933884386</c:v>
                </c:pt>
                <c:pt idx="4">
                  <c:v>-0.60650447933884166</c:v>
                </c:pt>
                <c:pt idx="5">
                  <c:v>-0.79182447933884248</c:v>
                </c:pt>
                <c:pt idx="6">
                  <c:v>-0.85831447933884064</c:v>
                </c:pt>
                <c:pt idx="7">
                  <c:v>-0.94932447933884134</c:v>
                </c:pt>
                <c:pt idx="8">
                  <c:v>-1.0436344793388415</c:v>
                </c:pt>
                <c:pt idx="9">
                  <c:v>-1.0765044793388441</c:v>
                </c:pt>
                <c:pt idx="10">
                  <c:v>-1.077054479338841</c:v>
                </c:pt>
                <c:pt idx="11">
                  <c:v>-1.0297744793388439</c:v>
                </c:pt>
                <c:pt idx="12">
                  <c:v>-0.94651447933884114</c:v>
                </c:pt>
                <c:pt idx="13">
                  <c:v>-0.86664447933884103</c:v>
                </c:pt>
                <c:pt idx="14">
                  <c:v>-0.7554244793388416</c:v>
                </c:pt>
                <c:pt idx="15">
                  <c:v>-0.64305559044995264</c:v>
                </c:pt>
                <c:pt idx="16">
                  <c:v>-0.54136114600550778</c:v>
                </c:pt>
                <c:pt idx="17">
                  <c:v>-0.45124225711661875</c:v>
                </c:pt>
                <c:pt idx="18">
                  <c:v>-0.36781559044995249</c:v>
                </c:pt>
                <c:pt idx="19">
                  <c:v>-0.29954781267217556</c:v>
                </c:pt>
                <c:pt idx="20">
                  <c:v>-0.23994447933884308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A1-4C75-A7A1-B027E8158791}"/>
            </c:ext>
          </c:extLst>
        </c:ser>
        <c:ser>
          <c:idx val="6"/>
          <c:order val="6"/>
          <c:tx>
            <c:strRef>
              <c:f>'PT-V-20y'!$B$56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'PT-V-20y'!$C$49:$W$49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'PT-V-20y'!$C$56:$W$56</c:f>
              <c:numCache>
                <c:formatCode>0.0000</c:formatCode>
                <c:ptCount val="21"/>
                <c:pt idx="0">
                  <c:v>-0.23852447933884116</c:v>
                </c:pt>
                <c:pt idx="1">
                  <c:v>-0.35124114600550782</c:v>
                </c:pt>
                <c:pt idx="2">
                  <c:v>-0.4690955904499528</c:v>
                </c:pt>
                <c:pt idx="3">
                  <c:v>-0.59487447933884141</c:v>
                </c:pt>
                <c:pt idx="4">
                  <c:v>-0.73827447933884116</c:v>
                </c:pt>
                <c:pt idx="5">
                  <c:v>-0.94140447933884275</c:v>
                </c:pt>
                <c:pt idx="6">
                  <c:v>-1.0756044793388426</c:v>
                </c:pt>
                <c:pt idx="7">
                  <c:v>-1.2060844793388412</c:v>
                </c:pt>
                <c:pt idx="8">
                  <c:v>-1.3729244793388418</c:v>
                </c:pt>
                <c:pt idx="9">
                  <c:v>-1.3942844793388431</c:v>
                </c:pt>
                <c:pt idx="10">
                  <c:v>-1.4237344793388402</c:v>
                </c:pt>
                <c:pt idx="11">
                  <c:v>-1.3333844793388394</c:v>
                </c:pt>
                <c:pt idx="12">
                  <c:v>-1.2128644793388403</c:v>
                </c:pt>
                <c:pt idx="13">
                  <c:v>-1.0500644793388396</c:v>
                </c:pt>
                <c:pt idx="14">
                  <c:v>-0.87882447933884222</c:v>
                </c:pt>
                <c:pt idx="15">
                  <c:v>-0.7484000348943971</c:v>
                </c:pt>
                <c:pt idx="16">
                  <c:v>-0.60935781267217393</c:v>
                </c:pt>
                <c:pt idx="17">
                  <c:v>-0.49299447933884089</c:v>
                </c:pt>
                <c:pt idx="18">
                  <c:v>-0.3944422571166189</c:v>
                </c:pt>
                <c:pt idx="19">
                  <c:v>-0.31628114600550894</c:v>
                </c:pt>
                <c:pt idx="20">
                  <c:v>-0.24705114600550951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A1-4C75-A7A1-B027E8158791}"/>
            </c:ext>
          </c:extLst>
        </c:ser>
        <c:ser>
          <c:idx val="7"/>
          <c:order val="7"/>
          <c:tx>
            <c:strRef>
              <c:f>'PT-V-20y'!$B$57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'PT-V-20y'!$C$49:$W$49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'PT-V-20y'!$C$57:$W$57</c:f>
              <c:numCache>
                <c:formatCode>0.0000</c:formatCode>
                <c:ptCount val="21"/>
                <c:pt idx="0">
                  <c:v>-0.25140447933884147</c:v>
                </c:pt>
                <c:pt idx="1">
                  <c:v>-0.37192447933884093</c:v>
                </c:pt>
                <c:pt idx="2">
                  <c:v>-0.50163447933883987</c:v>
                </c:pt>
                <c:pt idx="3">
                  <c:v>-0.68436447933884281</c:v>
                </c:pt>
                <c:pt idx="4">
                  <c:v>-0.87302447933884153</c:v>
                </c:pt>
                <c:pt idx="5">
                  <c:v>-1.1435144793388403</c:v>
                </c:pt>
                <c:pt idx="6">
                  <c:v>-1.3494544793388421</c:v>
                </c:pt>
                <c:pt idx="7">
                  <c:v>-1.5923444793388413</c:v>
                </c:pt>
                <c:pt idx="8">
                  <c:v>-1.8337944793388417</c:v>
                </c:pt>
                <c:pt idx="9">
                  <c:v>-1.8834344793388418</c:v>
                </c:pt>
                <c:pt idx="10">
                  <c:v>-1.9245044793388431</c:v>
                </c:pt>
                <c:pt idx="11">
                  <c:v>-1.7076144793388401</c:v>
                </c:pt>
                <c:pt idx="12">
                  <c:v>-1.6046344793388414</c:v>
                </c:pt>
                <c:pt idx="13">
                  <c:v>-1.3310944793388408</c:v>
                </c:pt>
                <c:pt idx="14">
                  <c:v>-1.0756044793388426</c:v>
                </c:pt>
                <c:pt idx="15">
                  <c:v>-0.86865447933883999</c:v>
                </c:pt>
                <c:pt idx="16">
                  <c:v>-0.66102447933884179</c:v>
                </c:pt>
                <c:pt idx="17">
                  <c:v>-0.53656114600550753</c:v>
                </c:pt>
                <c:pt idx="18">
                  <c:v>-0.42016336822773009</c:v>
                </c:pt>
                <c:pt idx="19">
                  <c:v>-0.33316225711661968</c:v>
                </c:pt>
                <c:pt idx="20">
                  <c:v>-0.25889447933884213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8A1-4C75-A7A1-B027E8158791}"/>
            </c:ext>
          </c:extLst>
        </c:ser>
        <c:ser>
          <c:idx val="8"/>
          <c:order val="8"/>
          <c:tx>
            <c:strRef>
              <c:f>'PT-V-20y'!$B$58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'PT-V-20y'!$C$49:$W$49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'PT-V-20y'!$C$58:$W$58</c:f>
              <c:numCache>
                <c:formatCode>0.0000</c:formatCode>
                <c:ptCount val="21"/>
                <c:pt idx="0">
                  <c:v>-0.14964447933883918</c:v>
                </c:pt>
                <c:pt idx="1">
                  <c:v>-0.41031447933884063</c:v>
                </c:pt>
                <c:pt idx="2">
                  <c:v>-0.58344447933884069</c:v>
                </c:pt>
                <c:pt idx="3">
                  <c:v>-0.77360447933884302</c:v>
                </c:pt>
                <c:pt idx="4">
                  <c:v>-1.0453944793388423</c:v>
                </c:pt>
                <c:pt idx="5">
                  <c:v>-1.3862244793388427</c:v>
                </c:pt>
                <c:pt idx="6">
                  <c:v>-1.7378444793388397</c:v>
                </c:pt>
                <c:pt idx="7">
                  <c:v>-2.1449944793388411</c:v>
                </c:pt>
                <c:pt idx="8">
                  <c:v>-2.5395344793388404</c:v>
                </c:pt>
                <c:pt idx="9">
                  <c:v>-2.7037544793388406</c:v>
                </c:pt>
                <c:pt idx="10">
                  <c:v>-2.6745444793388415</c:v>
                </c:pt>
                <c:pt idx="11">
                  <c:v>-2.6302944793388434</c:v>
                </c:pt>
                <c:pt idx="12">
                  <c:v>-2.1773044793388401</c:v>
                </c:pt>
                <c:pt idx="13">
                  <c:v>-1.7499744793388423</c:v>
                </c:pt>
                <c:pt idx="14">
                  <c:v>-1.3183344793388407</c:v>
                </c:pt>
                <c:pt idx="15">
                  <c:v>-1.0130344793388417</c:v>
                </c:pt>
                <c:pt idx="16">
                  <c:v>-0.74604447933883833</c:v>
                </c:pt>
                <c:pt idx="17">
                  <c:v>-0.55320447933884154</c:v>
                </c:pt>
                <c:pt idx="18">
                  <c:v>-0.42430336822772968</c:v>
                </c:pt>
                <c:pt idx="19">
                  <c:v>-0.31809225711661898</c:v>
                </c:pt>
                <c:pt idx="20">
                  <c:v>-0.26005447933884085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A1-4C75-A7A1-B027E8158791}"/>
            </c:ext>
          </c:extLst>
        </c:ser>
        <c:ser>
          <c:idx val="9"/>
          <c:order val="9"/>
          <c:tx>
            <c:strRef>
              <c:f>'PT-V-20y'!$B$59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'PT-V-20y'!$C$49:$W$49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'PT-V-20y'!$C$59:$W$59</c:f>
              <c:numCache>
                <c:formatCode>0.0000</c:formatCode>
                <c:ptCount val="21"/>
                <c:pt idx="0">
                  <c:v>-0.24091447933884069</c:v>
                </c:pt>
                <c:pt idx="1">
                  <c:v>-0.47487447933884042</c:v>
                </c:pt>
                <c:pt idx="2">
                  <c:v>-0.68974447933884164</c:v>
                </c:pt>
                <c:pt idx="3">
                  <c:v>-1.0276544793388389</c:v>
                </c:pt>
                <c:pt idx="4">
                  <c:v>-1.5458944793388412</c:v>
                </c:pt>
                <c:pt idx="5">
                  <c:v>-2.2894744793388426</c:v>
                </c:pt>
                <c:pt idx="6">
                  <c:v>-3.0114244793388387</c:v>
                </c:pt>
                <c:pt idx="7">
                  <c:v>-3.9016044793388396</c:v>
                </c:pt>
                <c:pt idx="8">
                  <c:v>-3.011324479338839</c:v>
                </c:pt>
                <c:pt idx="9">
                  <c:v>-2.77978447933884</c:v>
                </c:pt>
                <c:pt idx="10">
                  <c:v>-2.0326144793388394</c:v>
                </c:pt>
                <c:pt idx="11">
                  <c:v>-1.9131144793388408</c:v>
                </c:pt>
                <c:pt idx="12">
                  <c:v>-1.7146544793388401</c:v>
                </c:pt>
                <c:pt idx="13">
                  <c:v>-1.6427344793388414</c:v>
                </c:pt>
                <c:pt idx="14">
                  <c:v>-1.9785544793388432</c:v>
                </c:pt>
                <c:pt idx="15">
                  <c:v>-1.3858844793388414</c:v>
                </c:pt>
                <c:pt idx="16">
                  <c:v>-0.92163447933884157</c:v>
                </c:pt>
                <c:pt idx="17">
                  <c:v>-0.58668447933883883</c:v>
                </c:pt>
                <c:pt idx="18">
                  <c:v>-0.37632336822772988</c:v>
                </c:pt>
                <c:pt idx="19">
                  <c:v>-0.24890225711661884</c:v>
                </c:pt>
                <c:pt idx="20">
                  <c:v>-0.19759447933883934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A1-4C75-A7A1-B027E8158791}"/>
            </c:ext>
          </c:extLst>
        </c:ser>
        <c:ser>
          <c:idx val="10"/>
          <c:order val="10"/>
          <c:tx>
            <c:strRef>
              <c:f>'PT-V-20y'!$B$60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'PT-V-20y'!$C$49:$W$49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'PT-V-20y'!$C$60:$W$60</c:f>
              <c:numCache>
                <c:formatCode>0.0000</c:formatCode>
                <c:ptCount val="21"/>
                <c:pt idx="0">
                  <c:v>-0.10110447933884359</c:v>
                </c:pt>
                <c:pt idx="1">
                  <c:v>-0.51569447933884049</c:v>
                </c:pt>
                <c:pt idx="2">
                  <c:v>-0.76033447933884446</c:v>
                </c:pt>
                <c:pt idx="3">
                  <c:v>-1.2286044793388413</c:v>
                </c:pt>
                <c:pt idx="4">
                  <c:v>-2.1731844793388433</c:v>
                </c:pt>
                <c:pt idx="5">
                  <c:v>-4.0114744793388439</c:v>
                </c:pt>
                <c:pt idx="6">
                  <c:v>-6.1386444793388417</c:v>
                </c:pt>
                <c:pt idx="7">
                  <c:v>-5.7882144793388406</c:v>
                </c:pt>
                <c:pt idx="8">
                  <c:v>-4.0998244793388423</c:v>
                </c:pt>
                <c:pt idx="9">
                  <c:v>-3.1833044793388403</c:v>
                </c:pt>
                <c:pt idx="10">
                  <c:v>-2.3042444793388448</c:v>
                </c:pt>
                <c:pt idx="11">
                  <c:v>-2.0761644793388427</c:v>
                </c:pt>
                <c:pt idx="12">
                  <c:v>-2.1225444793388419</c:v>
                </c:pt>
                <c:pt idx="13">
                  <c:v>-2.4264944793388423</c:v>
                </c:pt>
                <c:pt idx="14">
                  <c:v>-2.7062944793388404</c:v>
                </c:pt>
                <c:pt idx="15">
                  <c:v>-2.3780044793388413</c:v>
                </c:pt>
                <c:pt idx="16">
                  <c:v>-1.1997044793388412</c:v>
                </c:pt>
                <c:pt idx="17">
                  <c:v>-0.52113447933884061</c:v>
                </c:pt>
                <c:pt idx="18">
                  <c:v>-0.20970447933884273</c:v>
                </c:pt>
                <c:pt idx="19">
                  <c:v>-8.8164479338839641E-2</c:v>
                </c:pt>
                <c:pt idx="20">
                  <c:v>-5.6584479338841476E-2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A1-4C75-A7A1-B027E8158791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9848774388620789"/>
              <c:y val="0.80829161761592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-0.2"/>
          <c:min val="-1.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094604933330856"/>
          <c:y val="0.1468848530573339"/>
          <c:w val="9.3077679505981156E-2"/>
          <c:h val="0.77438391178887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 baseline="0"/>
              <a:t>v_withMUT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2.072149314668999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'PT-V-20y'!$B$4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'PT-V-20y'!$C$3:$W$3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'PT-V-20y'!$C$4:$W$4</c:f>
              <c:numCache>
                <c:formatCode>0.0000</c:formatCode>
                <c:ptCount val="21"/>
                <c:pt idx="1">
                  <c:v>20.37726</c:v>
                </c:pt>
                <c:pt idx="2">
                  <c:v>20.32396</c:v>
                </c:pt>
                <c:pt idx="3">
                  <c:v>20.270160000000001</c:v>
                </c:pt>
                <c:pt idx="4">
                  <c:v>20.18525</c:v>
                </c:pt>
                <c:pt idx="5">
                  <c:v>20.15457</c:v>
                </c:pt>
                <c:pt idx="6">
                  <c:v>20.105350000000001</c:v>
                </c:pt>
                <c:pt idx="7">
                  <c:v>20.080950000000001</c:v>
                </c:pt>
                <c:pt idx="8">
                  <c:v>20.055730000000001</c:v>
                </c:pt>
                <c:pt idx="9">
                  <c:v>20.030670000000001</c:v>
                </c:pt>
                <c:pt idx="10">
                  <c:v>20.02881</c:v>
                </c:pt>
                <c:pt idx="11">
                  <c:v>20.042639999999999</c:v>
                </c:pt>
                <c:pt idx="12">
                  <c:v>20.063300000000002</c:v>
                </c:pt>
                <c:pt idx="13">
                  <c:v>20.08587</c:v>
                </c:pt>
                <c:pt idx="14">
                  <c:v>20.132149999999999</c:v>
                </c:pt>
                <c:pt idx="15">
                  <c:v>20.168310000000002</c:v>
                </c:pt>
                <c:pt idx="16">
                  <c:v>20.221599999999999</c:v>
                </c:pt>
                <c:pt idx="17">
                  <c:v>20.26829</c:v>
                </c:pt>
                <c:pt idx="18">
                  <c:v>20.318049999999999</c:v>
                </c:pt>
                <c:pt idx="19">
                  <c:v>20.37499</c:v>
                </c:pt>
                <c:pt idx="20">
                  <c:v>20.401489999999999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B-4508-AA9F-8C8CF484D819}"/>
            </c:ext>
          </c:extLst>
        </c:ser>
        <c:ser>
          <c:idx val="1"/>
          <c:order val="1"/>
          <c:tx>
            <c:strRef>
              <c:f>'PT-V-20y'!$B$5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'PT-V-20y'!$C$3:$W$3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'PT-V-20y'!$C$5:$W$5</c:f>
              <c:numCache>
                <c:formatCode>0.0000</c:formatCode>
                <c:ptCount val="21"/>
                <c:pt idx="0">
                  <c:v>20.369879999999998</c:v>
                </c:pt>
                <c:pt idx="1">
                  <c:v>20.349779999999999</c:v>
                </c:pt>
                <c:pt idx="2">
                  <c:v>20.295529999999999</c:v>
                </c:pt>
                <c:pt idx="3">
                  <c:v>20.252410000000001</c:v>
                </c:pt>
                <c:pt idx="4">
                  <c:v>20.16208</c:v>
                </c:pt>
                <c:pt idx="5">
                  <c:v>20.111039999999999</c:v>
                </c:pt>
                <c:pt idx="6">
                  <c:v>20.072679999999998</c:v>
                </c:pt>
                <c:pt idx="7">
                  <c:v>20.04485</c:v>
                </c:pt>
                <c:pt idx="8">
                  <c:v>20.00272</c:v>
                </c:pt>
                <c:pt idx="9">
                  <c:v>19.995370000000001</c:v>
                </c:pt>
                <c:pt idx="10">
                  <c:v>19.992640000000002</c:v>
                </c:pt>
                <c:pt idx="11">
                  <c:v>20.000820000000001</c:v>
                </c:pt>
                <c:pt idx="12">
                  <c:v>20.02929</c:v>
                </c:pt>
                <c:pt idx="13">
                  <c:v>20.066649999999999</c:v>
                </c:pt>
                <c:pt idx="14">
                  <c:v>20.102429999999998</c:v>
                </c:pt>
                <c:pt idx="15">
                  <c:v>20.146640000000001</c:v>
                </c:pt>
                <c:pt idx="16">
                  <c:v>20.20515</c:v>
                </c:pt>
                <c:pt idx="17">
                  <c:v>20.249169999999999</c:v>
                </c:pt>
                <c:pt idx="18">
                  <c:v>20.300049999999999</c:v>
                </c:pt>
                <c:pt idx="19">
                  <c:v>20.34958</c:v>
                </c:pt>
                <c:pt idx="20">
                  <c:v>20.390999999999998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B-4508-AA9F-8C8CF484D819}"/>
            </c:ext>
          </c:extLst>
        </c:ser>
        <c:ser>
          <c:idx val="2"/>
          <c:order val="2"/>
          <c:tx>
            <c:strRef>
              <c:f>'PT-V-20y'!$B$6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'PT-V-20y'!$C$3:$W$3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'PT-V-20y'!$C$6:$W$6</c:f>
              <c:numCache>
                <c:formatCode>0.0000</c:formatCode>
                <c:ptCount val="21"/>
                <c:pt idx="0">
                  <c:v>20.341429999999999</c:v>
                </c:pt>
                <c:pt idx="1">
                  <c:v>20.329419999999999</c:v>
                </c:pt>
                <c:pt idx="2">
                  <c:v>20.27216</c:v>
                </c:pt>
                <c:pt idx="3">
                  <c:v>20.206630000000001</c:v>
                </c:pt>
                <c:pt idx="4">
                  <c:v>20.1478</c:v>
                </c:pt>
                <c:pt idx="5">
                  <c:v>20.058340000000001</c:v>
                </c:pt>
                <c:pt idx="6">
                  <c:v>20.01275</c:v>
                </c:pt>
                <c:pt idx="7">
                  <c:v>19.980519999999999</c:v>
                </c:pt>
                <c:pt idx="8">
                  <c:v>19.942080000000001</c:v>
                </c:pt>
                <c:pt idx="9">
                  <c:v>19.928360000000001</c:v>
                </c:pt>
                <c:pt idx="10">
                  <c:v>19.923970000000001</c:v>
                </c:pt>
                <c:pt idx="11">
                  <c:v>19.93674</c:v>
                </c:pt>
                <c:pt idx="12">
                  <c:v>19.965160000000001</c:v>
                </c:pt>
                <c:pt idx="13">
                  <c:v>20.010470000000002</c:v>
                </c:pt>
                <c:pt idx="14">
                  <c:v>20.048439999999999</c:v>
                </c:pt>
                <c:pt idx="15">
                  <c:v>20.10305</c:v>
                </c:pt>
                <c:pt idx="16">
                  <c:v>20.167159999999999</c:v>
                </c:pt>
                <c:pt idx="17">
                  <c:v>20.227820000000001</c:v>
                </c:pt>
                <c:pt idx="18">
                  <c:v>20.26999</c:v>
                </c:pt>
                <c:pt idx="19">
                  <c:v>20.322970000000002</c:v>
                </c:pt>
                <c:pt idx="20">
                  <c:v>20.367170000000002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B-4508-AA9F-8C8CF484D819}"/>
            </c:ext>
          </c:extLst>
        </c:ser>
        <c:ser>
          <c:idx val="3"/>
          <c:order val="3"/>
          <c:tx>
            <c:strRef>
              <c:f>'PT-V-20y'!$B$7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'PT-V-20y'!$C$3:$W$3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'PT-V-20y'!$C$7:$W$7</c:f>
              <c:numCache>
                <c:formatCode>0.0000</c:formatCode>
                <c:ptCount val="21"/>
                <c:pt idx="0">
                  <c:v>20.340879999999999</c:v>
                </c:pt>
                <c:pt idx="1">
                  <c:v>20.303429999999999</c:v>
                </c:pt>
                <c:pt idx="2">
                  <c:v>20.231349999999999</c:v>
                </c:pt>
                <c:pt idx="3">
                  <c:v>20.169</c:v>
                </c:pt>
                <c:pt idx="4">
                  <c:v>20.086729999999999</c:v>
                </c:pt>
                <c:pt idx="5">
                  <c:v>20.002009999999999</c:v>
                </c:pt>
                <c:pt idx="6">
                  <c:v>19.925149999999999</c:v>
                </c:pt>
                <c:pt idx="7">
                  <c:v>19.88458</c:v>
                </c:pt>
                <c:pt idx="8">
                  <c:v>19.849599999999999</c:v>
                </c:pt>
                <c:pt idx="9">
                  <c:v>19.824719999999999</c:v>
                </c:pt>
                <c:pt idx="10">
                  <c:v>19.822859999999999</c:v>
                </c:pt>
                <c:pt idx="11">
                  <c:v>19.841809999999999</c:v>
                </c:pt>
                <c:pt idx="12">
                  <c:v>19.87912</c:v>
                </c:pt>
                <c:pt idx="13">
                  <c:v>19.937380000000001</c:v>
                </c:pt>
                <c:pt idx="14">
                  <c:v>19.999600000000001</c:v>
                </c:pt>
                <c:pt idx="15">
                  <c:v>20.04945</c:v>
                </c:pt>
                <c:pt idx="16">
                  <c:v>20.134429999999998</c:v>
                </c:pt>
                <c:pt idx="17">
                  <c:v>20.186820000000001</c:v>
                </c:pt>
                <c:pt idx="18">
                  <c:v>20.252310000000001</c:v>
                </c:pt>
                <c:pt idx="19">
                  <c:v>20.313649999999999</c:v>
                </c:pt>
                <c:pt idx="20">
                  <c:v>20.36298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8B-4508-AA9F-8C8CF484D819}"/>
            </c:ext>
          </c:extLst>
        </c:ser>
        <c:ser>
          <c:idx val="4"/>
          <c:order val="4"/>
          <c:tx>
            <c:strRef>
              <c:f>'PT-V-20y'!$B$8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'PT-V-20y'!$C$3:$W$3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'PT-V-20y'!$C$8:$W$8</c:f>
              <c:numCache>
                <c:formatCode>0.0000</c:formatCode>
                <c:ptCount val="21"/>
                <c:pt idx="0">
                  <c:v>20.343889999999998</c:v>
                </c:pt>
                <c:pt idx="1">
                  <c:v>20.287949999999999</c:v>
                </c:pt>
                <c:pt idx="2">
                  <c:v>20.19389</c:v>
                </c:pt>
                <c:pt idx="3">
                  <c:v>20.116230000000002</c:v>
                </c:pt>
                <c:pt idx="4">
                  <c:v>20.016829999999999</c:v>
                </c:pt>
                <c:pt idx="5">
                  <c:v>19.909859999999998</c:v>
                </c:pt>
                <c:pt idx="6">
                  <c:v>19.819859999999998</c:v>
                </c:pt>
                <c:pt idx="7">
                  <c:v>19.758659999999999</c:v>
                </c:pt>
                <c:pt idx="8">
                  <c:v>19.701730000000001</c:v>
                </c:pt>
                <c:pt idx="9">
                  <c:v>19.680720000000001</c:v>
                </c:pt>
                <c:pt idx="10">
                  <c:v>19.67127</c:v>
                </c:pt>
                <c:pt idx="11">
                  <c:v>19.70758</c:v>
                </c:pt>
                <c:pt idx="12">
                  <c:v>19.75536</c:v>
                </c:pt>
                <c:pt idx="13">
                  <c:v>19.825500000000002</c:v>
                </c:pt>
                <c:pt idx="14">
                  <c:v>19.90831</c:v>
                </c:pt>
                <c:pt idx="15">
                  <c:v>19.987670000000001</c:v>
                </c:pt>
                <c:pt idx="16">
                  <c:v>20.08503</c:v>
                </c:pt>
                <c:pt idx="17">
                  <c:v>20.151859999999999</c:v>
                </c:pt>
                <c:pt idx="18">
                  <c:v>20.220510000000001</c:v>
                </c:pt>
                <c:pt idx="19">
                  <c:v>20.30349</c:v>
                </c:pt>
                <c:pt idx="20">
                  <c:v>20.356929999999998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8B-4508-AA9F-8C8CF484D819}"/>
            </c:ext>
          </c:extLst>
        </c:ser>
        <c:ser>
          <c:idx val="5"/>
          <c:order val="5"/>
          <c:tx>
            <c:strRef>
              <c:f>'PT-V-20y'!$B$9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'PT-V-20y'!$C$3:$W$3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'PT-V-20y'!$C$9:$W$9</c:f>
              <c:numCache>
                <c:formatCode>0.0000</c:formatCode>
                <c:ptCount val="21"/>
                <c:pt idx="0">
                  <c:v>20.318950000000001</c:v>
                </c:pt>
                <c:pt idx="1">
                  <c:v>20.262709999999998</c:v>
                </c:pt>
                <c:pt idx="2">
                  <c:v>20.151199999999999</c:v>
                </c:pt>
                <c:pt idx="3">
                  <c:v>20.062439999999999</c:v>
                </c:pt>
                <c:pt idx="4">
                  <c:v>19.931799999999999</c:v>
                </c:pt>
                <c:pt idx="5">
                  <c:v>19.76229</c:v>
                </c:pt>
                <c:pt idx="6">
                  <c:v>19.67474</c:v>
                </c:pt>
                <c:pt idx="7">
                  <c:v>19.586680000000001</c:v>
                </c:pt>
                <c:pt idx="8">
                  <c:v>19.4985</c:v>
                </c:pt>
                <c:pt idx="9">
                  <c:v>19.456859999999999</c:v>
                </c:pt>
                <c:pt idx="10">
                  <c:v>19.461490000000001</c:v>
                </c:pt>
                <c:pt idx="11">
                  <c:v>19.502199999999998</c:v>
                </c:pt>
                <c:pt idx="12">
                  <c:v>19.58567</c:v>
                </c:pt>
                <c:pt idx="13">
                  <c:v>19.68205</c:v>
                </c:pt>
                <c:pt idx="14">
                  <c:v>19.79853</c:v>
                </c:pt>
                <c:pt idx="15">
                  <c:v>19.915109999999999</c:v>
                </c:pt>
                <c:pt idx="16">
                  <c:v>20.01803</c:v>
                </c:pt>
                <c:pt idx="17">
                  <c:v>20.116530000000001</c:v>
                </c:pt>
                <c:pt idx="18">
                  <c:v>20.1982</c:v>
                </c:pt>
                <c:pt idx="19">
                  <c:v>20.280090000000001</c:v>
                </c:pt>
                <c:pt idx="20">
                  <c:v>20.34789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8B-4508-AA9F-8C8CF484D819}"/>
            </c:ext>
          </c:extLst>
        </c:ser>
        <c:ser>
          <c:idx val="6"/>
          <c:order val="6"/>
          <c:tx>
            <c:strRef>
              <c:f>'PT-V-20y'!$B$10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'PT-V-20y'!$C$3:$W$3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'PT-V-20y'!$C$10:$W$10</c:f>
              <c:numCache>
                <c:formatCode>0.0000</c:formatCode>
                <c:ptCount val="21"/>
                <c:pt idx="0">
                  <c:v>20.321999999999999</c:v>
                </c:pt>
                <c:pt idx="1">
                  <c:v>20.244350000000001</c:v>
                </c:pt>
                <c:pt idx="2">
                  <c:v>20.09815</c:v>
                </c:pt>
                <c:pt idx="3">
                  <c:v>19.966719999999999</c:v>
                </c:pt>
                <c:pt idx="4">
                  <c:v>19.81718</c:v>
                </c:pt>
                <c:pt idx="5">
                  <c:v>19.61082</c:v>
                </c:pt>
                <c:pt idx="6">
                  <c:v>19.46715</c:v>
                </c:pt>
                <c:pt idx="7">
                  <c:v>19.338560000000001</c:v>
                </c:pt>
                <c:pt idx="8">
                  <c:v>19.159130000000001</c:v>
                </c:pt>
                <c:pt idx="9">
                  <c:v>19.1404</c:v>
                </c:pt>
                <c:pt idx="10">
                  <c:v>19.11984</c:v>
                </c:pt>
                <c:pt idx="11">
                  <c:v>19.201090000000001</c:v>
                </c:pt>
                <c:pt idx="12">
                  <c:v>19.332689999999999</c:v>
                </c:pt>
                <c:pt idx="13">
                  <c:v>19.501670000000001</c:v>
                </c:pt>
                <c:pt idx="14">
                  <c:v>19.65916</c:v>
                </c:pt>
                <c:pt idx="15">
                  <c:v>19.807870000000001</c:v>
                </c:pt>
                <c:pt idx="16">
                  <c:v>19.94998</c:v>
                </c:pt>
                <c:pt idx="17">
                  <c:v>20.077310000000001</c:v>
                </c:pt>
                <c:pt idx="18">
                  <c:v>20.158629999999999</c:v>
                </c:pt>
                <c:pt idx="19">
                  <c:v>20.264890000000001</c:v>
                </c:pt>
                <c:pt idx="20">
                  <c:v>20.33953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8B-4508-AA9F-8C8CF484D819}"/>
            </c:ext>
          </c:extLst>
        </c:ser>
        <c:ser>
          <c:idx val="7"/>
          <c:order val="7"/>
          <c:tx>
            <c:strRef>
              <c:f>'PT-V-20y'!$B$11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'PT-V-20y'!$C$3:$W$3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'PT-V-20y'!$C$11:$W$11</c:f>
              <c:numCache>
                <c:formatCode>0.0000</c:formatCode>
                <c:ptCount val="21"/>
                <c:pt idx="0">
                  <c:v>20.302240000000001</c:v>
                </c:pt>
                <c:pt idx="1">
                  <c:v>20.205120000000001</c:v>
                </c:pt>
                <c:pt idx="2">
                  <c:v>20.067920000000001</c:v>
                </c:pt>
                <c:pt idx="3">
                  <c:v>19.8782</c:v>
                </c:pt>
                <c:pt idx="4">
                  <c:v>19.68159</c:v>
                </c:pt>
                <c:pt idx="5">
                  <c:v>19.41771</c:v>
                </c:pt>
                <c:pt idx="6">
                  <c:v>19.18919</c:v>
                </c:pt>
                <c:pt idx="7">
                  <c:v>18.954969999999999</c:v>
                </c:pt>
                <c:pt idx="8">
                  <c:v>18.722159999999999</c:v>
                </c:pt>
                <c:pt idx="9">
                  <c:v>18.657489999999999</c:v>
                </c:pt>
                <c:pt idx="10">
                  <c:v>18.618829999999999</c:v>
                </c:pt>
                <c:pt idx="11">
                  <c:v>18.836010000000002</c:v>
                </c:pt>
                <c:pt idx="12">
                  <c:v>18.94455</c:v>
                </c:pt>
                <c:pt idx="13">
                  <c:v>19.221270000000001</c:v>
                </c:pt>
                <c:pt idx="14">
                  <c:v>19.466919999999998</c:v>
                </c:pt>
                <c:pt idx="15">
                  <c:v>19.685230000000001</c:v>
                </c:pt>
                <c:pt idx="16">
                  <c:v>19.890059999999998</c:v>
                </c:pt>
                <c:pt idx="17">
                  <c:v>20.034120000000001</c:v>
                </c:pt>
                <c:pt idx="18">
                  <c:v>20.155100000000001</c:v>
                </c:pt>
                <c:pt idx="19">
                  <c:v>20.258150000000001</c:v>
                </c:pt>
                <c:pt idx="20">
                  <c:v>20.347519999999999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8B-4508-AA9F-8C8CF484D819}"/>
            </c:ext>
          </c:extLst>
        </c:ser>
        <c:ser>
          <c:idx val="8"/>
          <c:order val="8"/>
          <c:tx>
            <c:strRef>
              <c:f>'PT-V-20y'!$B$12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'PT-V-20y'!$C$3:$W$3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'PT-V-20y'!$C$12:$W$12</c:f>
              <c:numCache>
                <c:formatCode>0.0000</c:formatCode>
                <c:ptCount val="21"/>
                <c:pt idx="0">
                  <c:v>20.295190000000002</c:v>
                </c:pt>
                <c:pt idx="1">
                  <c:v>20.185839999999999</c:v>
                </c:pt>
                <c:pt idx="2">
                  <c:v>20</c:v>
                </c:pt>
                <c:pt idx="3">
                  <c:v>19.80369</c:v>
                </c:pt>
                <c:pt idx="4">
                  <c:v>19.502230000000001</c:v>
                </c:pt>
                <c:pt idx="5">
                  <c:v>19.185919999999999</c:v>
                </c:pt>
                <c:pt idx="6">
                  <c:v>18.80724</c:v>
                </c:pt>
                <c:pt idx="7">
                  <c:v>18.405550000000002</c:v>
                </c:pt>
                <c:pt idx="8">
                  <c:v>18.025120000000001</c:v>
                </c:pt>
                <c:pt idx="9">
                  <c:v>17.845880000000001</c:v>
                </c:pt>
                <c:pt idx="10">
                  <c:v>17.867090000000001</c:v>
                </c:pt>
                <c:pt idx="11">
                  <c:v>17.908729999999998</c:v>
                </c:pt>
                <c:pt idx="12">
                  <c:v>18.364090000000001</c:v>
                </c:pt>
                <c:pt idx="13">
                  <c:v>18.814229999999998</c:v>
                </c:pt>
                <c:pt idx="14">
                  <c:v>19.238530000000001</c:v>
                </c:pt>
                <c:pt idx="15">
                  <c:v>19.550909999999998</c:v>
                </c:pt>
                <c:pt idx="16">
                  <c:v>19.813300000000002</c:v>
                </c:pt>
                <c:pt idx="17">
                  <c:v>20.003599999999999</c:v>
                </c:pt>
                <c:pt idx="18">
                  <c:v>20.135639999999999</c:v>
                </c:pt>
                <c:pt idx="19">
                  <c:v>20.24024</c:v>
                </c:pt>
                <c:pt idx="20">
                  <c:v>20.330590000000001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8B-4508-AA9F-8C8CF484D819}"/>
            </c:ext>
          </c:extLst>
        </c:ser>
        <c:ser>
          <c:idx val="9"/>
          <c:order val="9"/>
          <c:tx>
            <c:strRef>
              <c:f>'PT-V-20y'!$B$13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'PT-V-20y'!$C$3:$W$3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'PT-V-20y'!$C$13:$W$13</c:f>
              <c:numCache>
                <c:formatCode>0.0000</c:formatCode>
                <c:ptCount val="21"/>
                <c:pt idx="0">
                  <c:v>20.26296</c:v>
                </c:pt>
                <c:pt idx="1">
                  <c:v>20.12058</c:v>
                </c:pt>
                <c:pt idx="2">
                  <c:v>19.896439999999998</c:v>
                </c:pt>
                <c:pt idx="3">
                  <c:v>19.538250000000001</c:v>
                </c:pt>
                <c:pt idx="4">
                  <c:v>19.013120000000001</c:v>
                </c:pt>
                <c:pt idx="5">
                  <c:v>18.278849999999998</c:v>
                </c:pt>
                <c:pt idx="6">
                  <c:v>17.546140000000001</c:v>
                </c:pt>
                <c:pt idx="7">
                  <c:v>16.649570000000001</c:v>
                </c:pt>
                <c:pt idx="8">
                  <c:v>17.529070000000001</c:v>
                </c:pt>
                <c:pt idx="9">
                  <c:v>17.767510000000001</c:v>
                </c:pt>
                <c:pt idx="10">
                  <c:v>18.50722</c:v>
                </c:pt>
                <c:pt idx="11">
                  <c:v>18.633600000000001</c:v>
                </c:pt>
                <c:pt idx="12">
                  <c:v>18.821680000000001</c:v>
                </c:pt>
                <c:pt idx="13">
                  <c:v>18.907710000000002</c:v>
                </c:pt>
                <c:pt idx="14">
                  <c:v>18.579969999999999</c:v>
                </c:pt>
                <c:pt idx="15">
                  <c:v>19.171220000000002</c:v>
                </c:pt>
                <c:pt idx="16">
                  <c:v>19.632639999999999</c:v>
                </c:pt>
                <c:pt idx="17">
                  <c:v>19.971350000000001</c:v>
                </c:pt>
                <c:pt idx="18">
                  <c:v>20.175219999999999</c:v>
                </c:pt>
                <c:pt idx="19">
                  <c:v>20.319870000000002</c:v>
                </c:pt>
                <c:pt idx="20">
                  <c:v>20.40239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8B-4508-AA9F-8C8CF484D819}"/>
            </c:ext>
          </c:extLst>
        </c:ser>
        <c:ser>
          <c:idx val="10"/>
          <c:order val="10"/>
          <c:tx>
            <c:strRef>
              <c:f>'PT-V-20y'!$B$14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'PT-V-20y'!$C$3:$W$3</c:f>
              <c:numCache>
                <c:formatCode>General</c:formatCode>
                <c:ptCount val="21"/>
                <c:pt idx="0">
                  <c:v>-140</c:v>
                </c:pt>
                <c:pt idx="1">
                  <c:v>-126</c:v>
                </c:pt>
                <c:pt idx="2">
                  <c:v>-112</c:v>
                </c:pt>
                <c:pt idx="3">
                  <c:v>-98</c:v>
                </c:pt>
                <c:pt idx="4">
                  <c:v>-84</c:v>
                </c:pt>
                <c:pt idx="5">
                  <c:v>-70</c:v>
                </c:pt>
                <c:pt idx="6">
                  <c:v>-56</c:v>
                </c:pt>
                <c:pt idx="7">
                  <c:v>-42</c:v>
                </c:pt>
                <c:pt idx="8">
                  <c:v>-28</c:v>
                </c:pt>
                <c:pt idx="9">
                  <c:v>-14</c:v>
                </c:pt>
                <c:pt idx="10">
                  <c:v>0</c:v>
                </c:pt>
                <c:pt idx="11">
                  <c:v>14</c:v>
                </c:pt>
                <c:pt idx="12">
                  <c:v>28</c:v>
                </c:pt>
                <c:pt idx="13">
                  <c:v>42</c:v>
                </c:pt>
                <c:pt idx="14">
                  <c:v>56</c:v>
                </c:pt>
                <c:pt idx="15">
                  <c:v>70</c:v>
                </c:pt>
                <c:pt idx="16">
                  <c:v>84</c:v>
                </c:pt>
                <c:pt idx="17">
                  <c:v>98</c:v>
                </c:pt>
                <c:pt idx="18">
                  <c:v>112</c:v>
                </c:pt>
                <c:pt idx="19">
                  <c:v>126</c:v>
                </c:pt>
                <c:pt idx="20">
                  <c:v>140</c:v>
                </c:pt>
              </c:numCache>
            </c:numRef>
          </c:cat>
          <c:val>
            <c:numRef>
              <c:f>'PT-V-20y'!$C$14:$W$14</c:f>
              <c:numCache>
                <c:formatCode>0.0000</c:formatCode>
                <c:ptCount val="21"/>
                <c:pt idx="0">
                  <c:v>20.27413</c:v>
                </c:pt>
                <c:pt idx="1">
                  <c:v>20.107030000000002</c:v>
                </c:pt>
                <c:pt idx="2">
                  <c:v>19.805219999999998</c:v>
                </c:pt>
                <c:pt idx="3">
                  <c:v>19.350580000000001</c:v>
                </c:pt>
                <c:pt idx="4">
                  <c:v>18.384609999999999</c:v>
                </c:pt>
                <c:pt idx="5">
                  <c:v>16.547129999999999</c:v>
                </c:pt>
                <c:pt idx="6">
                  <c:v>14.41333</c:v>
                </c:pt>
                <c:pt idx="7">
                  <c:v>14.768280000000001</c:v>
                </c:pt>
                <c:pt idx="8">
                  <c:v>16.451370000000001</c:v>
                </c:pt>
                <c:pt idx="9">
                  <c:v>17.36279</c:v>
                </c:pt>
                <c:pt idx="10">
                  <c:v>18.251359999999998</c:v>
                </c:pt>
                <c:pt idx="11">
                  <c:v>18.46069</c:v>
                </c:pt>
                <c:pt idx="12">
                  <c:v>18.42933</c:v>
                </c:pt>
                <c:pt idx="13">
                  <c:v>18.13852</c:v>
                </c:pt>
                <c:pt idx="14">
                  <c:v>17.85323</c:v>
                </c:pt>
                <c:pt idx="15">
                  <c:v>18.19182</c:v>
                </c:pt>
                <c:pt idx="16">
                  <c:v>19.363199999999999</c:v>
                </c:pt>
                <c:pt idx="17">
                  <c:v>20.04954</c:v>
                </c:pt>
                <c:pt idx="18">
                  <c:v>20.34571</c:v>
                </c:pt>
                <c:pt idx="19">
                  <c:v>20.49493</c:v>
                </c:pt>
                <c:pt idx="20">
                  <c:v>20.528020000000001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8B-4508-AA9F-8C8CF484D819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851544384718251"/>
              <c:y val="0.774866141732283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20.5"/>
          <c:min val="19.399999999999999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97374929428306"/>
          <c:y val="0.11432647604349459"/>
          <c:w val="9.9077549159382217E-2"/>
          <c:h val="0.86337797777367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8766050866"/>
          <c:y val="7.150311486869884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'PT-V-20x'!$B$50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'PT-V-20x'!$C$49:$M$49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'PT-V-20x'!$C$50:$M$50</c:f>
              <c:numCache>
                <c:formatCode>0.0000</c:formatCode>
                <c:ptCount val="11"/>
                <c:pt idx="0">
                  <c:v>-0.46172700513285037</c:v>
                </c:pt>
                <c:pt idx="1">
                  <c:v>-0.43899700513284995</c:v>
                </c:pt>
                <c:pt idx="2">
                  <c:v>-0.41857033846618208</c:v>
                </c:pt>
                <c:pt idx="3">
                  <c:v>-0.38890700513284787</c:v>
                </c:pt>
                <c:pt idx="4">
                  <c:v>-0.35849367179951369</c:v>
                </c:pt>
                <c:pt idx="5">
                  <c:v>-0.32077367179951466</c:v>
                </c:pt>
                <c:pt idx="6">
                  <c:v>-0.2884003384661824</c:v>
                </c:pt>
                <c:pt idx="7">
                  <c:v>-0.25749367179951577</c:v>
                </c:pt>
                <c:pt idx="8">
                  <c:v>-0.22771367179951577</c:v>
                </c:pt>
                <c:pt idx="9">
                  <c:v>-0.19793700513284782</c:v>
                </c:pt>
                <c:pt idx="10">
                  <c:v>-0.163017005132847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1-4525-BF2D-D3995A412327}"/>
            </c:ext>
          </c:extLst>
        </c:ser>
        <c:ser>
          <c:idx val="1"/>
          <c:order val="1"/>
          <c:tx>
            <c:strRef>
              <c:f>'PT-V-20x'!$B$51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'PT-V-20x'!$C$49:$M$49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'PT-V-20x'!$C$51:$M$51</c:f>
              <c:numCache>
                <c:formatCode>0.0000</c:formatCode>
                <c:ptCount val="11"/>
                <c:pt idx="0">
                  <c:v>-0.52834367179951636</c:v>
                </c:pt>
                <c:pt idx="1">
                  <c:v>-0.50604700513284939</c:v>
                </c:pt>
                <c:pt idx="2">
                  <c:v>-0.47767922735507107</c:v>
                </c:pt>
                <c:pt idx="3">
                  <c:v>-0.43886478291062603</c:v>
                </c:pt>
                <c:pt idx="4">
                  <c:v>-0.39611256068840345</c:v>
                </c:pt>
                <c:pt idx="5">
                  <c:v>-0.35280700513284835</c:v>
                </c:pt>
                <c:pt idx="6">
                  <c:v>-0.31274033846618227</c:v>
                </c:pt>
                <c:pt idx="7">
                  <c:v>-0.27641811624395984</c:v>
                </c:pt>
                <c:pt idx="8">
                  <c:v>-0.23902589402173724</c:v>
                </c:pt>
                <c:pt idx="9">
                  <c:v>-0.20623144957729206</c:v>
                </c:pt>
                <c:pt idx="10">
                  <c:v>-0.17451700513284743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1-4525-BF2D-D3995A412327}"/>
            </c:ext>
          </c:extLst>
        </c:ser>
        <c:ser>
          <c:idx val="2"/>
          <c:order val="2"/>
          <c:tx>
            <c:strRef>
              <c:f>'PT-V-20x'!$B$52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'PT-V-20x'!$C$49:$M$49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'PT-V-20x'!$C$52:$M$52</c:f>
              <c:numCache>
                <c:formatCode>0.0000</c:formatCode>
                <c:ptCount val="11"/>
                <c:pt idx="0">
                  <c:v>-0.62403033846618194</c:v>
                </c:pt>
                <c:pt idx="1">
                  <c:v>-0.59734033846618217</c:v>
                </c:pt>
                <c:pt idx="2">
                  <c:v>-0.5615370051328491</c:v>
                </c:pt>
                <c:pt idx="3">
                  <c:v>-0.51275144957729346</c:v>
                </c:pt>
                <c:pt idx="4">
                  <c:v>-0.45796811624396011</c:v>
                </c:pt>
                <c:pt idx="5">
                  <c:v>-0.4022336717995153</c:v>
                </c:pt>
                <c:pt idx="6">
                  <c:v>-0.35237478291062629</c:v>
                </c:pt>
                <c:pt idx="7">
                  <c:v>-0.3064292273550705</c:v>
                </c:pt>
                <c:pt idx="8">
                  <c:v>-0.26108811624395911</c:v>
                </c:pt>
                <c:pt idx="9">
                  <c:v>-0.22142478291062537</c:v>
                </c:pt>
                <c:pt idx="10">
                  <c:v>-0.18624700513284745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B1-4525-BF2D-D3995A412327}"/>
            </c:ext>
          </c:extLst>
        </c:ser>
        <c:ser>
          <c:idx val="3"/>
          <c:order val="3"/>
          <c:tx>
            <c:strRef>
              <c:f>'PT-V-20x'!$B$53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'PT-V-20x'!$C$49:$M$49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'PT-V-20x'!$C$53:$M$53</c:f>
              <c:numCache>
                <c:formatCode>0.0000</c:formatCode>
                <c:ptCount val="11"/>
                <c:pt idx="0">
                  <c:v>-0.74848367179951458</c:v>
                </c:pt>
                <c:pt idx="1">
                  <c:v>-0.70897256068840397</c:v>
                </c:pt>
                <c:pt idx="2">
                  <c:v>-0.65974811624396024</c:v>
                </c:pt>
                <c:pt idx="3">
                  <c:v>-0.59184144957729423</c:v>
                </c:pt>
                <c:pt idx="4">
                  <c:v>-0.520730338466183</c:v>
                </c:pt>
                <c:pt idx="5">
                  <c:v>-0.44899256068840443</c:v>
                </c:pt>
                <c:pt idx="6">
                  <c:v>-0.38793478291062578</c:v>
                </c:pt>
                <c:pt idx="7">
                  <c:v>-0.32851478291062564</c:v>
                </c:pt>
                <c:pt idx="8">
                  <c:v>-0.27574589402173699</c:v>
                </c:pt>
                <c:pt idx="9">
                  <c:v>-0.22973700513284789</c:v>
                </c:pt>
                <c:pt idx="10">
                  <c:v>-0.18815700513284739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1-4525-BF2D-D3995A412327}"/>
            </c:ext>
          </c:extLst>
        </c:ser>
        <c:ser>
          <c:idx val="4"/>
          <c:order val="4"/>
          <c:tx>
            <c:strRef>
              <c:f>'PT-V-20x'!$B$54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'PT-V-20x'!$C$49:$M$49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'PT-V-20x'!$C$54:$M$54</c:f>
              <c:numCache>
                <c:formatCode>0.0000</c:formatCode>
                <c:ptCount val="11"/>
                <c:pt idx="0">
                  <c:v>-0.90304700513284786</c:v>
                </c:pt>
                <c:pt idx="1">
                  <c:v>-0.86416144957729246</c:v>
                </c:pt>
                <c:pt idx="2">
                  <c:v>-0.79004256068840439</c:v>
                </c:pt>
                <c:pt idx="3">
                  <c:v>-0.69549811624396041</c:v>
                </c:pt>
                <c:pt idx="4">
                  <c:v>-0.60053033846618264</c:v>
                </c:pt>
                <c:pt idx="5">
                  <c:v>-0.5063558940217372</c:v>
                </c:pt>
                <c:pt idx="6">
                  <c:v>-0.42993144957729218</c:v>
                </c:pt>
                <c:pt idx="7">
                  <c:v>-0.35975700513284814</c:v>
                </c:pt>
                <c:pt idx="8">
                  <c:v>-0.29798144957729278</c:v>
                </c:pt>
                <c:pt idx="9">
                  <c:v>-0.23706256068840365</c:v>
                </c:pt>
                <c:pt idx="10">
                  <c:v>-0.17543033846618053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B1-4525-BF2D-D3995A412327}"/>
            </c:ext>
          </c:extLst>
        </c:ser>
        <c:ser>
          <c:idx val="5"/>
          <c:order val="5"/>
          <c:tx>
            <c:strRef>
              <c:f>'PT-V-20x'!$B$55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'PT-V-20x'!$C$49:$M$49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'PT-V-20x'!$C$55:$M$55</c:f>
              <c:numCache>
                <c:formatCode>0.0000</c:formatCode>
                <c:ptCount val="11"/>
                <c:pt idx="0">
                  <c:v>-1.128857005132847</c:v>
                </c:pt>
                <c:pt idx="1">
                  <c:v>-1.0470170051328473</c:v>
                </c:pt>
                <c:pt idx="2">
                  <c:v>-0.93603144957729256</c:v>
                </c:pt>
                <c:pt idx="3">
                  <c:v>-0.79915478291062592</c:v>
                </c:pt>
                <c:pt idx="4">
                  <c:v>-0.6690347829106259</c:v>
                </c:pt>
                <c:pt idx="5">
                  <c:v>-0.55069478291062568</c:v>
                </c:pt>
                <c:pt idx="6">
                  <c:v>-0.45642367179951449</c:v>
                </c:pt>
                <c:pt idx="7">
                  <c:v>-0.37629922735507054</c:v>
                </c:pt>
                <c:pt idx="8">
                  <c:v>-0.30650144957729314</c:v>
                </c:pt>
                <c:pt idx="9">
                  <c:v>-0.23984367179951485</c:v>
                </c:pt>
                <c:pt idx="10">
                  <c:v>-0.17253700513284662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B1-4525-BF2D-D3995A412327}"/>
            </c:ext>
          </c:extLst>
        </c:ser>
        <c:ser>
          <c:idx val="6"/>
          <c:order val="6"/>
          <c:tx>
            <c:strRef>
              <c:f>'PT-V-20x'!$B$56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'PT-V-20x'!$C$49:$M$49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'PT-V-20x'!$C$56:$M$56</c:f>
              <c:numCache>
                <c:formatCode>0.0000</c:formatCode>
                <c:ptCount val="11"/>
                <c:pt idx="0">
                  <c:v>-1.4405770051328481</c:v>
                </c:pt>
                <c:pt idx="1">
                  <c:v>-1.2979170051328488</c:v>
                </c:pt>
                <c:pt idx="2">
                  <c:v>-1.1022170051328466</c:v>
                </c:pt>
                <c:pt idx="3">
                  <c:v>-0.93589478291062478</c:v>
                </c:pt>
                <c:pt idx="4">
                  <c:v>-0.75706367179951428</c:v>
                </c:pt>
                <c:pt idx="5">
                  <c:v>-0.60633700513284816</c:v>
                </c:pt>
                <c:pt idx="6">
                  <c:v>-0.48809700513284837</c:v>
                </c:pt>
                <c:pt idx="7">
                  <c:v>-0.39379811624395977</c:v>
                </c:pt>
                <c:pt idx="8">
                  <c:v>-0.31491367179951507</c:v>
                </c:pt>
                <c:pt idx="9">
                  <c:v>-0.2463403384661815</c:v>
                </c:pt>
                <c:pt idx="10">
                  <c:v>-0.17916033846618026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B1-4525-BF2D-D3995A412327}"/>
            </c:ext>
          </c:extLst>
        </c:ser>
        <c:ser>
          <c:idx val="7"/>
          <c:order val="7"/>
          <c:tx>
            <c:strRef>
              <c:f>'PT-V-20x'!$B$57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'PT-V-20x'!$C$49:$M$49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'PT-V-20x'!$C$57:$M$57</c:f>
              <c:numCache>
                <c:formatCode>0.0000</c:formatCode>
                <c:ptCount val="11"/>
                <c:pt idx="0">
                  <c:v>-1.9572770051328483</c:v>
                </c:pt>
                <c:pt idx="1">
                  <c:v>-1.6738570051328487</c:v>
                </c:pt>
                <c:pt idx="2">
                  <c:v>-1.3774870051328456</c:v>
                </c:pt>
                <c:pt idx="3">
                  <c:v>-1.0739892273550693</c:v>
                </c:pt>
                <c:pt idx="4">
                  <c:v>-0.82438700513284735</c:v>
                </c:pt>
                <c:pt idx="5">
                  <c:v>-0.63767589402173719</c:v>
                </c:pt>
                <c:pt idx="6">
                  <c:v>-0.49760700513284878</c:v>
                </c:pt>
                <c:pt idx="7">
                  <c:v>-0.39136033846618229</c:v>
                </c:pt>
                <c:pt idx="8">
                  <c:v>-0.3071925606884045</c:v>
                </c:pt>
                <c:pt idx="9">
                  <c:v>-0.24192033846618224</c:v>
                </c:pt>
                <c:pt idx="10">
                  <c:v>-0.18553700513284829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B1-4525-BF2D-D3995A412327}"/>
            </c:ext>
          </c:extLst>
        </c:ser>
        <c:ser>
          <c:idx val="8"/>
          <c:order val="8"/>
          <c:tx>
            <c:strRef>
              <c:f>'PT-V-20x'!$B$58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'PT-V-20x'!$C$49:$M$49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'PT-V-20x'!$C$58:$M$58</c:f>
              <c:numCache>
                <c:formatCode>0.0000</c:formatCode>
                <c:ptCount val="11"/>
                <c:pt idx="0">
                  <c:v>-2.7166770051328477</c:v>
                </c:pt>
                <c:pt idx="1">
                  <c:v>-2.2565570051328478</c:v>
                </c:pt>
                <c:pt idx="2">
                  <c:v>-1.6340370051328499</c:v>
                </c:pt>
                <c:pt idx="3">
                  <c:v>-1.1490470051328465</c:v>
                </c:pt>
                <c:pt idx="4">
                  <c:v>-0.85650700513284805</c:v>
                </c:pt>
                <c:pt idx="5">
                  <c:v>-0.63950589402173774</c:v>
                </c:pt>
                <c:pt idx="6">
                  <c:v>-0.48514367179951595</c:v>
                </c:pt>
                <c:pt idx="7">
                  <c:v>-0.37516811624396001</c:v>
                </c:pt>
                <c:pt idx="8">
                  <c:v>-0.28853144957729288</c:v>
                </c:pt>
                <c:pt idx="9">
                  <c:v>-0.2266414495772931</c:v>
                </c:pt>
                <c:pt idx="10">
                  <c:v>-0.17759700513284926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B1-4525-BF2D-D3995A412327}"/>
            </c:ext>
          </c:extLst>
        </c:ser>
        <c:ser>
          <c:idx val="9"/>
          <c:order val="9"/>
          <c:tx>
            <c:strRef>
              <c:f>'PT-V-20x'!$B$59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'PT-V-20x'!$C$49:$M$49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'PT-V-20x'!$C$59:$M$59</c:f>
              <c:numCache>
                <c:formatCode>0.0000</c:formatCode>
                <c:ptCount val="11"/>
                <c:pt idx="0">
                  <c:v>-2.1471070051328489</c:v>
                </c:pt>
                <c:pt idx="1">
                  <c:v>-2.5338270051328493</c:v>
                </c:pt>
                <c:pt idx="2">
                  <c:v>-1.7173070051328487</c:v>
                </c:pt>
                <c:pt idx="3">
                  <c:v>-1.146567005132848</c:v>
                </c:pt>
                <c:pt idx="4">
                  <c:v>-0.81396811624395937</c:v>
                </c:pt>
                <c:pt idx="5">
                  <c:v>-0.59441367179951543</c:v>
                </c:pt>
                <c:pt idx="6">
                  <c:v>-0.44348367179951609</c:v>
                </c:pt>
                <c:pt idx="7">
                  <c:v>-0.34226700513284869</c:v>
                </c:pt>
                <c:pt idx="8">
                  <c:v>-0.26499478291062634</c:v>
                </c:pt>
                <c:pt idx="9">
                  <c:v>-0.2131192273550708</c:v>
                </c:pt>
                <c:pt idx="10">
                  <c:v>-0.17421033846618292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B1-4525-BF2D-D3995A412327}"/>
            </c:ext>
          </c:extLst>
        </c:ser>
        <c:ser>
          <c:idx val="10"/>
          <c:order val="10"/>
          <c:tx>
            <c:strRef>
              <c:f>'PT-V-20x'!$B$60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'PT-V-20x'!$C$49:$M$49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'PT-V-20x'!$C$60:$M$60</c:f>
              <c:numCache>
                <c:formatCode>0.0000</c:formatCode>
                <c:ptCount val="11"/>
                <c:pt idx="0">
                  <c:v>-2.3434170051328458</c:v>
                </c:pt>
                <c:pt idx="1">
                  <c:v>-1.919857005132851</c:v>
                </c:pt>
                <c:pt idx="2">
                  <c:v>-1.4490770051328496</c:v>
                </c:pt>
                <c:pt idx="3">
                  <c:v>-0.97604700513284826</c:v>
                </c:pt>
                <c:pt idx="4">
                  <c:v>-0.69411700513284558</c:v>
                </c:pt>
                <c:pt idx="5">
                  <c:v>-0.50132700513285045</c:v>
                </c:pt>
                <c:pt idx="6">
                  <c:v>-0.39468367179951613</c:v>
                </c:pt>
                <c:pt idx="7">
                  <c:v>-0.30665700513284833</c:v>
                </c:pt>
                <c:pt idx="8">
                  <c:v>-0.24622033846618172</c:v>
                </c:pt>
                <c:pt idx="9">
                  <c:v>-0.21453033846618177</c:v>
                </c:pt>
                <c:pt idx="10">
                  <c:v>-0.19288700513284951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B1-4525-BF2D-D3995A412327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33439893089387"/>
              <c:y val="0.957588389686583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-0.2"/>
          <c:min val="-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96143162120396"/>
          <c:y val="0.17390602645257575"/>
          <c:w val="0.12353324013045623"/>
          <c:h val="0.70588729350007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4151531425616111"/>
          <c:y val="3.8730031183085351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'PT-V-20x'!$B$4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'PT-V-20x'!$C$4:$M$4</c:f>
              <c:numCache>
                <c:formatCode>0.0000</c:formatCode>
                <c:ptCount val="11"/>
                <c:pt idx="0">
                  <c:v>20.109529999999999</c:v>
                </c:pt>
                <c:pt idx="1">
                  <c:v>20.13242</c:v>
                </c:pt>
                <c:pt idx="2">
                  <c:v>20.155329999999999</c:v>
                </c:pt>
                <c:pt idx="3">
                  <c:v>20.182980000000001</c:v>
                </c:pt>
                <c:pt idx="4">
                  <c:v>20.231159999999999</c:v>
                </c:pt>
                <c:pt idx="5">
                  <c:v>20.275880000000001</c:v>
                </c:pt>
                <c:pt idx="6">
                  <c:v>20.320969999999999</c:v>
                </c:pt>
                <c:pt idx="7">
                  <c:v>20.371759999999998</c:v>
                </c:pt>
                <c:pt idx="8">
                  <c:v>20.4115</c:v>
                </c:pt>
                <c:pt idx="9">
                  <c:v>20.454139999999999</c:v>
                </c:pt>
                <c:pt idx="10">
                  <c:v>20.46959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7-46CF-813C-D5B0497865A7}"/>
            </c:ext>
          </c:extLst>
        </c:ser>
        <c:ser>
          <c:idx val="1"/>
          <c:order val="1"/>
          <c:tx>
            <c:strRef>
              <c:f>'PT-V-20x'!$B$5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'PT-V-20x'!$C$5:$M$5</c:f>
              <c:numCache>
                <c:formatCode>0.0000</c:formatCode>
                <c:ptCount val="11"/>
                <c:pt idx="0">
                  <c:v>20.06465</c:v>
                </c:pt>
                <c:pt idx="1">
                  <c:v>20.07856</c:v>
                </c:pt>
                <c:pt idx="2">
                  <c:v>20.094919999999998</c:v>
                </c:pt>
                <c:pt idx="3">
                  <c:v>20.146509999999999</c:v>
                </c:pt>
                <c:pt idx="4">
                  <c:v>20.187650000000001</c:v>
                </c:pt>
                <c:pt idx="5">
                  <c:v>20.249130000000001</c:v>
                </c:pt>
                <c:pt idx="6">
                  <c:v>20.294699999999999</c:v>
                </c:pt>
                <c:pt idx="7">
                  <c:v>20.346789999999999</c:v>
                </c:pt>
                <c:pt idx="8">
                  <c:v>20.386220000000002</c:v>
                </c:pt>
                <c:pt idx="9">
                  <c:v>20.42587</c:v>
                </c:pt>
                <c:pt idx="10">
                  <c:v>20.4253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7-46CF-813C-D5B0497865A7}"/>
            </c:ext>
          </c:extLst>
        </c:ser>
        <c:ser>
          <c:idx val="2"/>
          <c:order val="2"/>
          <c:tx>
            <c:strRef>
              <c:f>'PT-V-20x'!$B$6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'PT-V-20x'!$C$6:$M$6</c:f>
              <c:numCache>
                <c:formatCode>0.0000</c:formatCode>
                <c:ptCount val="11"/>
                <c:pt idx="0">
                  <c:v>20.00834</c:v>
                </c:pt>
                <c:pt idx="1">
                  <c:v>20.02375</c:v>
                </c:pt>
                <c:pt idx="2">
                  <c:v>20.065670000000001</c:v>
                </c:pt>
                <c:pt idx="3">
                  <c:v>20.11758</c:v>
                </c:pt>
                <c:pt idx="4">
                  <c:v>20.172689999999999</c:v>
                </c:pt>
                <c:pt idx="5">
                  <c:v>20.235869999999998</c:v>
                </c:pt>
                <c:pt idx="6">
                  <c:v>20.28557</c:v>
                </c:pt>
                <c:pt idx="7">
                  <c:v>20.34665</c:v>
                </c:pt>
                <c:pt idx="8">
                  <c:v>20.382020000000001</c:v>
                </c:pt>
                <c:pt idx="9">
                  <c:v>20.418510000000001</c:v>
                </c:pt>
                <c:pt idx="10">
                  <c:v>20.409269999999999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A7-46CF-813C-D5B0497865A7}"/>
            </c:ext>
          </c:extLst>
        </c:ser>
        <c:ser>
          <c:idx val="3"/>
          <c:order val="3"/>
          <c:tx>
            <c:strRef>
              <c:f>'PT-V-20x'!$B$7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'PT-V-20x'!$C$7:$M$7</c:f>
              <c:numCache>
                <c:formatCode>0.0000</c:formatCode>
                <c:ptCount val="11"/>
                <c:pt idx="0">
                  <c:v>19.856120000000001</c:v>
                </c:pt>
                <c:pt idx="1">
                  <c:v>19.89913</c:v>
                </c:pt>
                <c:pt idx="2">
                  <c:v>19.932729999999999</c:v>
                </c:pt>
                <c:pt idx="3">
                  <c:v>20.001819999999999</c:v>
                </c:pt>
                <c:pt idx="4">
                  <c:v>20.077649999999998</c:v>
                </c:pt>
                <c:pt idx="5">
                  <c:v>20.150559999999999</c:v>
                </c:pt>
                <c:pt idx="6">
                  <c:v>20.2133</c:v>
                </c:pt>
                <c:pt idx="7">
                  <c:v>20.283819999999999</c:v>
                </c:pt>
                <c:pt idx="8">
                  <c:v>20.325330000000001</c:v>
                </c:pt>
                <c:pt idx="9">
                  <c:v>20.36504</c:v>
                </c:pt>
                <c:pt idx="10">
                  <c:v>20.38195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A7-46CF-813C-D5B0497865A7}"/>
            </c:ext>
          </c:extLst>
        </c:ser>
        <c:ser>
          <c:idx val="4"/>
          <c:order val="4"/>
          <c:tx>
            <c:strRef>
              <c:f>'PT-V-20x'!$B$8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'PT-V-20x'!$C$8:$M$8</c:f>
              <c:numCache>
                <c:formatCode>0.0000</c:formatCode>
                <c:ptCount val="11"/>
                <c:pt idx="0">
                  <c:v>19.713519999999999</c:v>
                </c:pt>
                <c:pt idx="1">
                  <c:v>19.757069999999999</c:v>
                </c:pt>
                <c:pt idx="2">
                  <c:v>19.819710000000001</c:v>
                </c:pt>
                <c:pt idx="3">
                  <c:v>19.922979999999999</c:v>
                </c:pt>
                <c:pt idx="4">
                  <c:v>20.02834</c:v>
                </c:pt>
                <c:pt idx="5">
                  <c:v>20.117450000000002</c:v>
                </c:pt>
                <c:pt idx="6">
                  <c:v>20.18572</c:v>
                </c:pt>
                <c:pt idx="7">
                  <c:v>20.266970000000001</c:v>
                </c:pt>
                <c:pt idx="8">
                  <c:v>20.33175</c:v>
                </c:pt>
                <c:pt idx="9">
                  <c:v>20.373049999999999</c:v>
                </c:pt>
                <c:pt idx="10">
                  <c:v>20.399419999999999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A7-46CF-813C-D5B0497865A7}"/>
            </c:ext>
          </c:extLst>
        </c:ser>
        <c:ser>
          <c:idx val="5"/>
          <c:order val="5"/>
          <c:tx>
            <c:strRef>
              <c:f>'PT-V-20x'!$B$9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'PT-V-20x'!$C$9:$M$9</c:f>
              <c:numCache>
                <c:formatCode>0.0000</c:formatCode>
                <c:ptCount val="11"/>
                <c:pt idx="0">
                  <c:v>19.51069</c:v>
                </c:pt>
                <c:pt idx="1">
                  <c:v>19.59957</c:v>
                </c:pt>
                <c:pt idx="2">
                  <c:v>19.729749999999999</c:v>
                </c:pt>
                <c:pt idx="3">
                  <c:v>19.84582</c:v>
                </c:pt>
                <c:pt idx="4">
                  <c:v>19.976680000000002</c:v>
                </c:pt>
                <c:pt idx="5">
                  <c:v>20.089600000000001</c:v>
                </c:pt>
                <c:pt idx="6">
                  <c:v>20.19089</c:v>
                </c:pt>
                <c:pt idx="7">
                  <c:v>20.292750000000002</c:v>
                </c:pt>
                <c:pt idx="8">
                  <c:v>20.34535</c:v>
                </c:pt>
                <c:pt idx="9">
                  <c:v>20.410810000000001</c:v>
                </c:pt>
                <c:pt idx="10">
                  <c:v>20.42445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A7-46CF-813C-D5B0497865A7}"/>
            </c:ext>
          </c:extLst>
        </c:ser>
        <c:ser>
          <c:idx val="6"/>
          <c:order val="6"/>
          <c:tx>
            <c:strRef>
              <c:f>'PT-V-20x'!$B$10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'PT-V-20x'!$C$10:$M$10</c:f>
              <c:numCache>
                <c:formatCode>0.0000</c:formatCode>
                <c:ptCount val="11"/>
                <c:pt idx="0">
                  <c:v>19.20262</c:v>
                </c:pt>
                <c:pt idx="1">
                  <c:v>19.344919999999998</c:v>
                </c:pt>
                <c:pt idx="2">
                  <c:v>19.52195</c:v>
                </c:pt>
                <c:pt idx="3">
                  <c:v>19.730340000000002</c:v>
                </c:pt>
                <c:pt idx="4">
                  <c:v>19.900580000000001</c:v>
                </c:pt>
                <c:pt idx="5">
                  <c:v>20.065460000000002</c:v>
                </c:pt>
                <c:pt idx="6">
                  <c:v>20.175799999999999</c:v>
                </c:pt>
                <c:pt idx="7">
                  <c:v>20.260539999999999</c:v>
                </c:pt>
                <c:pt idx="8">
                  <c:v>20.344090000000001</c:v>
                </c:pt>
                <c:pt idx="9">
                  <c:v>20.399999999999999</c:v>
                </c:pt>
                <c:pt idx="10">
                  <c:v>20.420470000000002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A7-46CF-813C-D5B0497865A7}"/>
            </c:ext>
          </c:extLst>
        </c:ser>
        <c:ser>
          <c:idx val="7"/>
          <c:order val="7"/>
          <c:tx>
            <c:strRef>
              <c:f>'PT-V-20x'!$B$11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'PT-V-20x'!$C$11:$M$11</c:f>
              <c:numCache>
                <c:formatCode>0.0000</c:formatCode>
                <c:ptCount val="11"/>
                <c:pt idx="0">
                  <c:v>18.69455</c:v>
                </c:pt>
                <c:pt idx="1">
                  <c:v>18.990780000000001</c:v>
                </c:pt>
                <c:pt idx="2">
                  <c:v>19.284690000000001</c:v>
                </c:pt>
                <c:pt idx="3">
                  <c:v>19.577660000000002</c:v>
                </c:pt>
                <c:pt idx="4">
                  <c:v>19.824950000000001</c:v>
                </c:pt>
                <c:pt idx="5">
                  <c:v>20.007729999999999</c:v>
                </c:pt>
                <c:pt idx="6">
                  <c:v>20.147659999999998</c:v>
                </c:pt>
                <c:pt idx="7">
                  <c:v>20.259180000000001</c:v>
                </c:pt>
                <c:pt idx="8">
                  <c:v>20.343209999999999</c:v>
                </c:pt>
                <c:pt idx="9">
                  <c:v>20.408550000000002</c:v>
                </c:pt>
                <c:pt idx="10">
                  <c:v>20.45121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A7-46CF-813C-D5B0497865A7}"/>
            </c:ext>
          </c:extLst>
        </c:ser>
        <c:ser>
          <c:idx val="8"/>
          <c:order val="8"/>
          <c:tx>
            <c:strRef>
              <c:f>'PT-V-20x'!$B$12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'PT-V-20x'!$C$12:$M$12</c:f>
              <c:numCache>
                <c:formatCode>0.0000</c:formatCode>
                <c:ptCount val="11"/>
                <c:pt idx="0">
                  <c:v>17.910119999999999</c:v>
                </c:pt>
                <c:pt idx="1">
                  <c:v>18.3872</c:v>
                </c:pt>
                <c:pt idx="2">
                  <c:v>19.016929999999999</c:v>
                </c:pt>
                <c:pt idx="3">
                  <c:v>19.473710000000001</c:v>
                </c:pt>
                <c:pt idx="4">
                  <c:v>19.78801</c:v>
                </c:pt>
                <c:pt idx="5">
                  <c:v>20.007950000000001</c:v>
                </c:pt>
                <c:pt idx="6">
                  <c:v>20.158719999999999</c:v>
                </c:pt>
                <c:pt idx="7">
                  <c:v>20.271249999999998</c:v>
                </c:pt>
                <c:pt idx="8">
                  <c:v>20.348479999999999</c:v>
                </c:pt>
                <c:pt idx="9">
                  <c:v>20.417539999999999</c:v>
                </c:pt>
                <c:pt idx="10">
                  <c:v>20.419429999999998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A7-46CF-813C-D5B0497865A7}"/>
            </c:ext>
          </c:extLst>
        </c:ser>
        <c:ser>
          <c:idx val="9"/>
          <c:order val="9"/>
          <c:tx>
            <c:strRef>
              <c:f>'PT-V-20x'!$B$13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'PT-V-20x'!$C$13:$M$13</c:f>
              <c:numCache>
                <c:formatCode>0.0000</c:formatCode>
                <c:ptCount val="11"/>
                <c:pt idx="0">
                  <c:v>18.501539999999999</c:v>
                </c:pt>
                <c:pt idx="1">
                  <c:v>18.09835</c:v>
                </c:pt>
                <c:pt idx="2">
                  <c:v>18.910080000000001</c:v>
                </c:pt>
                <c:pt idx="3">
                  <c:v>19.48076</c:v>
                </c:pt>
                <c:pt idx="4">
                  <c:v>19.80997</c:v>
                </c:pt>
                <c:pt idx="5">
                  <c:v>20.045089999999998</c:v>
                </c:pt>
                <c:pt idx="6">
                  <c:v>20.199809999999999</c:v>
                </c:pt>
                <c:pt idx="7">
                  <c:v>20.305199999999999</c:v>
                </c:pt>
                <c:pt idx="8">
                  <c:v>20.373200000000001</c:v>
                </c:pt>
                <c:pt idx="9">
                  <c:v>20.44895</c:v>
                </c:pt>
                <c:pt idx="10">
                  <c:v>20.45119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A7-46CF-813C-D5B0497865A7}"/>
            </c:ext>
          </c:extLst>
        </c:ser>
        <c:ser>
          <c:idx val="10"/>
          <c:order val="10"/>
          <c:tx>
            <c:strRef>
              <c:f>'PT-V-20x'!$B$14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'PT-V-20x'!$C$14:$M$14</c:f>
              <c:numCache>
                <c:formatCode>0.0000</c:formatCode>
                <c:ptCount val="11"/>
                <c:pt idx="0">
                  <c:v>18.292290000000001</c:v>
                </c:pt>
                <c:pt idx="1">
                  <c:v>18.706209999999999</c:v>
                </c:pt>
                <c:pt idx="2">
                  <c:v>19.184200000000001</c:v>
                </c:pt>
                <c:pt idx="3">
                  <c:v>19.649889999999999</c:v>
                </c:pt>
                <c:pt idx="4">
                  <c:v>19.935300000000002</c:v>
                </c:pt>
                <c:pt idx="5">
                  <c:v>20.138819999999999</c:v>
                </c:pt>
                <c:pt idx="6">
                  <c:v>20.256799999999998</c:v>
                </c:pt>
                <c:pt idx="7">
                  <c:v>20.348800000000001</c:v>
                </c:pt>
                <c:pt idx="8">
                  <c:v>20.403590000000001</c:v>
                </c:pt>
                <c:pt idx="9">
                  <c:v>20.44924</c:v>
                </c:pt>
                <c:pt idx="10">
                  <c:v>20.4283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A7-46CF-813C-D5B0497865A7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7666967289983572"/>
              <c:y val="0.930274989303134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20.5"/>
          <c:min val="19.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4610277655373"/>
          <c:y val="0.12908809634089857"/>
          <c:w val="0.13077511585168153"/>
          <c:h val="0.81984374255833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79274605047083413"/>
          <c:y val="0.1737451314881266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'PT-Y-5'!$B$59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'PT-Y-5'!$C$59:$M$59</c:f>
              <c:numCache>
                <c:formatCode>0.0000</c:formatCode>
                <c:ptCount val="11"/>
                <c:pt idx="0">
                  <c:v>4.4069600000001152E-2</c:v>
                </c:pt>
                <c:pt idx="1">
                  <c:v>4.1745600000001083E-2</c:v>
                </c:pt>
                <c:pt idx="2">
                  <c:v>4.1034266666667797E-2</c:v>
                </c:pt>
                <c:pt idx="3">
                  <c:v>4.2235933333334863E-2</c:v>
                </c:pt>
                <c:pt idx="4">
                  <c:v>4.5825600000001465E-2</c:v>
                </c:pt>
                <c:pt idx="5">
                  <c:v>4.6918266666667797E-2</c:v>
                </c:pt>
                <c:pt idx="6">
                  <c:v>4.8896266666667465E-2</c:v>
                </c:pt>
                <c:pt idx="7">
                  <c:v>5.0573933333334153E-2</c:v>
                </c:pt>
                <c:pt idx="8">
                  <c:v>5.2120933333334563E-2</c:v>
                </c:pt>
                <c:pt idx="9">
                  <c:v>5.2213933333334538E-2</c:v>
                </c:pt>
                <c:pt idx="10">
                  <c:v>5.2288600000000685E-2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F-4A0C-8136-8C31FCF5B40F}"/>
            </c:ext>
          </c:extLst>
        </c:ser>
        <c:ser>
          <c:idx val="1"/>
          <c:order val="1"/>
          <c:tx>
            <c:strRef>
              <c:f>'PT-Y-5'!$B$60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'PT-Y-5'!$C$60:$M$60</c:f>
              <c:numCache>
                <c:formatCode>0.0000</c:formatCode>
                <c:ptCount val="11"/>
                <c:pt idx="0">
                  <c:v>4.3135600000001162E-2</c:v>
                </c:pt>
                <c:pt idx="1">
                  <c:v>4.3166711111112283E-2</c:v>
                </c:pt>
                <c:pt idx="2">
                  <c:v>4.4801044444445597E-2</c:v>
                </c:pt>
                <c:pt idx="3">
                  <c:v>4.5060711111112241E-2</c:v>
                </c:pt>
                <c:pt idx="4">
                  <c:v>4.7232933333334531E-2</c:v>
                </c:pt>
                <c:pt idx="5">
                  <c:v>4.6786377777778831E-2</c:v>
                </c:pt>
                <c:pt idx="6">
                  <c:v>4.8400044444445456E-2</c:v>
                </c:pt>
                <c:pt idx="7">
                  <c:v>4.9899266666667629E-2</c:v>
                </c:pt>
                <c:pt idx="8">
                  <c:v>5.1167266666667821E-2</c:v>
                </c:pt>
                <c:pt idx="9">
                  <c:v>5.1793377777778912E-2</c:v>
                </c:pt>
                <c:pt idx="10">
                  <c:v>5.176926666666759E-2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F-4A0C-8136-8C31FCF5B40F}"/>
            </c:ext>
          </c:extLst>
        </c:ser>
        <c:ser>
          <c:idx val="2"/>
          <c:order val="2"/>
          <c:tx>
            <c:strRef>
              <c:f>'PT-Y-5'!$B$61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'PT-Y-5'!$C$61:$M$61</c:f>
              <c:numCache>
                <c:formatCode>0.0000</c:formatCode>
                <c:ptCount val="11"/>
                <c:pt idx="0">
                  <c:v>4.2219600000001321E-2</c:v>
                </c:pt>
                <c:pt idx="1">
                  <c:v>4.4276600000001269E-2</c:v>
                </c:pt>
                <c:pt idx="2">
                  <c:v>4.6677711111112269E-2</c:v>
                </c:pt>
                <c:pt idx="3">
                  <c:v>4.7224155555556514E-2</c:v>
                </c:pt>
                <c:pt idx="4">
                  <c:v>4.7798044444445492E-2</c:v>
                </c:pt>
                <c:pt idx="5">
                  <c:v>4.7012377777778745E-2</c:v>
                </c:pt>
                <c:pt idx="6">
                  <c:v>4.7469600000001028E-2</c:v>
                </c:pt>
                <c:pt idx="7">
                  <c:v>4.8722711111112121E-2</c:v>
                </c:pt>
                <c:pt idx="8">
                  <c:v>4.9567266666667803E-2</c:v>
                </c:pt>
                <c:pt idx="9">
                  <c:v>5.0602266666667797E-2</c:v>
                </c:pt>
                <c:pt idx="10">
                  <c:v>5.1590266666667738E-2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F-4A0C-8136-8C31FCF5B40F}"/>
            </c:ext>
          </c:extLst>
        </c:ser>
        <c:ser>
          <c:idx val="3"/>
          <c:order val="3"/>
          <c:tx>
            <c:strRef>
              <c:f>'PT-Y-5'!$B$62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'PT-Y-5'!$C$62:$M$62</c:f>
              <c:numCache>
                <c:formatCode>0.0000</c:formatCode>
                <c:ptCount val="11"/>
                <c:pt idx="0">
                  <c:v>3.7189933333334459E-2</c:v>
                </c:pt>
                <c:pt idx="1">
                  <c:v>4.2259488888890161E-2</c:v>
                </c:pt>
                <c:pt idx="2">
                  <c:v>4.5899711111112275E-2</c:v>
                </c:pt>
                <c:pt idx="3">
                  <c:v>4.6602155555556517E-2</c:v>
                </c:pt>
                <c:pt idx="4">
                  <c:v>4.6539377777778751E-2</c:v>
                </c:pt>
                <c:pt idx="5">
                  <c:v>4.6091488888889823E-2</c:v>
                </c:pt>
                <c:pt idx="6">
                  <c:v>4.6970488888889918E-2</c:v>
                </c:pt>
                <c:pt idx="7">
                  <c:v>4.8054600000001085E-2</c:v>
                </c:pt>
                <c:pt idx="8">
                  <c:v>4.859337777777907E-2</c:v>
                </c:pt>
                <c:pt idx="9">
                  <c:v>4.7692933333334492E-2</c:v>
                </c:pt>
                <c:pt idx="10">
                  <c:v>4.7701933333334168E-2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0F-4A0C-8136-8C31FCF5B40F}"/>
            </c:ext>
          </c:extLst>
        </c:ser>
        <c:ser>
          <c:idx val="4"/>
          <c:order val="4"/>
          <c:tx>
            <c:strRef>
              <c:f>'PT-Y-5'!$B$63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'PT-Y-5'!$C$63:$M$63</c:f>
              <c:numCache>
                <c:formatCode>0.0000</c:formatCode>
                <c:ptCount val="11"/>
                <c:pt idx="0">
                  <c:v>3.7766266666667825E-2</c:v>
                </c:pt>
                <c:pt idx="1">
                  <c:v>4.1327488888890249E-2</c:v>
                </c:pt>
                <c:pt idx="2">
                  <c:v>4.3596933333334635E-2</c:v>
                </c:pt>
                <c:pt idx="3">
                  <c:v>4.4830711111112267E-2</c:v>
                </c:pt>
                <c:pt idx="4">
                  <c:v>4.5500933333334319E-2</c:v>
                </c:pt>
                <c:pt idx="5">
                  <c:v>4.6621155555556508E-2</c:v>
                </c:pt>
                <c:pt idx="6">
                  <c:v>4.7549933333334335E-2</c:v>
                </c:pt>
                <c:pt idx="7">
                  <c:v>4.8746711111112222E-2</c:v>
                </c:pt>
                <c:pt idx="8">
                  <c:v>4.9133711111112338E-2</c:v>
                </c:pt>
                <c:pt idx="9">
                  <c:v>4.8395377777778928E-2</c:v>
                </c:pt>
                <c:pt idx="10">
                  <c:v>4.7804933333334354E-2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0F-4A0C-8136-8C31FCF5B40F}"/>
            </c:ext>
          </c:extLst>
        </c:ser>
        <c:ser>
          <c:idx val="5"/>
          <c:order val="5"/>
          <c:tx>
            <c:strRef>
              <c:f>'PT-Y-5'!$B$64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'PT-Y-5'!$C$64:$M$64</c:f>
              <c:numCache>
                <c:formatCode>0.0000</c:formatCode>
                <c:ptCount val="11"/>
                <c:pt idx="0">
                  <c:v>3.0567266666667574E-2</c:v>
                </c:pt>
                <c:pt idx="1">
                  <c:v>3.4332377777779061E-2</c:v>
                </c:pt>
                <c:pt idx="2">
                  <c:v>3.7848933333334694E-2</c:v>
                </c:pt>
                <c:pt idx="3">
                  <c:v>3.9525377777778897E-2</c:v>
                </c:pt>
                <c:pt idx="4">
                  <c:v>4.1048266666667686E-2</c:v>
                </c:pt>
                <c:pt idx="5">
                  <c:v>4.2299266666667674E-2</c:v>
                </c:pt>
                <c:pt idx="6">
                  <c:v>4.4087044444445569E-2</c:v>
                </c:pt>
                <c:pt idx="7">
                  <c:v>4.5812711111112354E-2</c:v>
                </c:pt>
                <c:pt idx="8">
                  <c:v>4.5789377777779111E-2</c:v>
                </c:pt>
                <c:pt idx="9">
                  <c:v>4.5095266666667889E-2</c:v>
                </c:pt>
                <c:pt idx="10">
                  <c:v>4.2913600000000919E-2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0F-4A0C-8136-8C31FCF5B40F}"/>
            </c:ext>
          </c:extLst>
        </c:ser>
        <c:ser>
          <c:idx val="6"/>
          <c:order val="6"/>
          <c:tx>
            <c:strRef>
              <c:f>'PT-Y-5'!$B$65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'PT-Y-5'!$C$65:$M$65</c:f>
              <c:numCache>
                <c:formatCode>0.0000</c:formatCode>
                <c:ptCount val="11"/>
                <c:pt idx="0">
                  <c:v>2.2317266666667557E-2</c:v>
                </c:pt>
                <c:pt idx="1">
                  <c:v>2.5071822222223358E-2</c:v>
                </c:pt>
                <c:pt idx="2">
                  <c:v>2.8488377777779031E-2</c:v>
                </c:pt>
                <c:pt idx="3">
                  <c:v>3.0355933333334403E-2</c:v>
                </c:pt>
                <c:pt idx="4">
                  <c:v>3.2753488888889848E-2</c:v>
                </c:pt>
                <c:pt idx="5">
                  <c:v>3.5126155555556572E-2</c:v>
                </c:pt>
                <c:pt idx="6">
                  <c:v>3.804893333333443E-2</c:v>
                </c:pt>
                <c:pt idx="7">
                  <c:v>4.1059711111112347E-2</c:v>
                </c:pt>
                <c:pt idx="8">
                  <c:v>4.1346044444445638E-2</c:v>
                </c:pt>
                <c:pt idx="9">
                  <c:v>4.6580711111112331E-2</c:v>
                </c:pt>
                <c:pt idx="10">
                  <c:v>3.7077600000000821E-2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0F-4A0C-8136-8C31FCF5B40F}"/>
            </c:ext>
          </c:extLst>
        </c:ser>
        <c:ser>
          <c:idx val="7"/>
          <c:order val="7"/>
          <c:tx>
            <c:strRef>
              <c:f>'PT-Y-5'!$B$66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'PT-Y-5'!$C$66:$M$66</c:f>
              <c:numCache>
                <c:formatCode>0.0000</c:formatCode>
                <c:ptCount val="11"/>
                <c:pt idx="0">
                  <c:v>8.7236000000006086E-3</c:v>
                </c:pt>
                <c:pt idx="1">
                  <c:v>1.3911266666667742E-2</c:v>
                </c:pt>
                <c:pt idx="2">
                  <c:v>1.9394600000001223E-2</c:v>
                </c:pt>
                <c:pt idx="3">
                  <c:v>2.356915555555656E-2</c:v>
                </c:pt>
                <c:pt idx="4">
                  <c:v>2.8358488888889748E-2</c:v>
                </c:pt>
                <c:pt idx="5">
                  <c:v>3.1201377777778799E-2</c:v>
                </c:pt>
                <c:pt idx="6">
                  <c:v>3.4314600000001069E-2</c:v>
                </c:pt>
                <c:pt idx="7">
                  <c:v>3.6983822222223454E-2</c:v>
                </c:pt>
                <c:pt idx="8">
                  <c:v>3.7753155555556757E-2</c:v>
                </c:pt>
                <c:pt idx="9">
                  <c:v>4.5183488888890108E-2</c:v>
                </c:pt>
                <c:pt idx="10">
                  <c:v>7.6685600000001131E-2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0F-4A0C-8136-8C31FCF5B40F}"/>
            </c:ext>
          </c:extLst>
        </c:ser>
        <c:ser>
          <c:idx val="8"/>
          <c:order val="8"/>
          <c:tx>
            <c:strRef>
              <c:f>'PT-Y-5'!$B$67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'PT-Y-5'!$C$67:$M$67</c:f>
              <c:numCache>
                <c:formatCode>0.0000</c:formatCode>
                <c:ptCount val="11"/>
                <c:pt idx="0">
                  <c:v>1.7932666666672741E-3</c:v>
                </c:pt>
                <c:pt idx="1">
                  <c:v>7.572377777778725E-3</c:v>
                </c:pt>
                <c:pt idx="2">
                  <c:v>1.3700266666667757E-2</c:v>
                </c:pt>
                <c:pt idx="3">
                  <c:v>1.9503711111112289E-2</c:v>
                </c:pt>
                <c:pt idx="4">
                  <c:v>2.6440266666667631E-2</c:v>
                </c:pt>
                <c:pt idx="5">
                  <c:v>3.0817933333334442E-2</c:v>
                </c:pt>
                <c:pt idx="6">
                  <c:v>3.4676044444445414E-2</c:v>
                </c:pt>
                <c:pt idx="7">
                  <c:v>3.7848377777778865E-2</c:v>
                </c:pt>
                <c:pt idx="8">
                  <c:v>3.9270266666667747E-2</c:v>
                </c:pt>
                <c:pt idx="9">
                  <c:v>4.173104444444567E-2</c:v>
                </c:pt>
                <c:pt idx="10">
                  <c:v>6.0848600000000808E-2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0F-4A0C-8136-8C31FCF5B40F}"/>
            </c:ext>
          </c:extLst>
        </c:ser>
        <c:ser>
          <c:idx val="9"/>
          <c:order val="9"/>
          <c:tx>
            <c:strRef>
              <c:f>'PT-Y-5'!$B$68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'PT-Y-5'!$C$68:$M$68</c:f>
              <c:numCache>
                <c:formatCode>0.0000</c:formatCode>
                <c:ptCount val="11"/>
                <c:pt idx="0">
                  <c:v>-9.9413999999991755E-3</c:v>
                </c:pt>
                <c:pt idx="1">
                  <c:v>-2.6841777777768527E-3</c:v>
                </c:pt>
                <c:pt idx="2">
                  <c:v>6.0467111111120646E-3</c:v>
                </c:pt>
                <c:pt idx="3">
                  <c:v>1.533082222222336E-2</c:v>
                </c:pt>
                <c:pt idx="4">
                  <c:v>2.4058711111112255E-2</c:v>
                </c:pt>
                <c:pt idx="5">
                  <c:v>3.0641377777778978E-2</c:v>
                </c:pt>
                <c:pt idx="6">
                  <c:v>3.5565488888889933E-2</c:v>
                </c:pt>
                <c:pt idx="7">
                  <c:v>4.0835488888889868E-2</c:v>
                </c:pt>
                <c:pt idx="8">
                  <c:v>4.2557377777778939E-2</c:v>
                </c:pt>
                <c:pt idx="9">
                  <c:v>3.895160000000164E-2</c:v>
                </c:pt>
                <c:pt idx="10">
                  <c:v>-1.3439999999853569E-4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0F-4A0C-8136-8C31FCF5B40F}"/>
            </c:ext>
          </c:extLst>
        </c:ser>
        <c:ser>
          <c:idx val="10"/>
          <c:order val="10"/>
          <c:tx>
            <c:strRef>
              <c:f>'PT-Y-5'!$B$69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'PT-Y-5'!$C$69:$M$69</c:f>
              <c:numCache>
                <c:formatCode>0.0000</c:formatCode>
                <c:ptCount val="11"/>
                <c:pt idx="0">
                  <c:v>-3.565206666666576E-2</c:v>
                </c:pt>
                <c:pt idx="1">
                  <c:v>-2.1104844444443591E-2</c:v>
                </c:pt>
                <c:pt idx="2">
                  <c:v>-6.3906222222212721E-3</c:v>
                </c:pt>
                <c:pt idx="3">
                  <c:v>6.2083777777790262E-3</c:v>
                </c:pt>
                <c:pt idx="4">
                  <c:v>1.7890711111112425E-2</c:v>
                </c:pt>
                <c:pt idx="5">
                  <c:v>2.6251488888890111E-2</c:v>
                </c:pt>
                <c:pt idx="6">
                  <c:v>3.2710488888889958E-2</c:v>
                </c:pt>
                <c:pt idx="7">
                  <c:v>3.8959933333334362E-2</c:v>
                </c:pt>
                <c:pt idx="8">
                  <c:v>4.2831155555556798E-2</c:v>
                </c:pt>
                <c:pt idx="9">
                  <c:v>4.7162600000001831E-2</c:v>
                </c:pt>
                <c:pt idx="10">
                  <c:v>-7.6957399999998621E-2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0F-4A0C-8136-8C31FCF5B40F}"/>
            </c:ext>
          </c:extLst>
        </c:ser>
        <c:ser>
          <c:idx val="11"/>
          <c:order val="11"/>
          <c:tx>
            <c:strRef>
              <c:f>'PT-Y-5'!$B$70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'PT-Y-5'!$C$70:$M$70</c:f>
              <c:numCache>
                <c:formatCode>0.0000</c:formatCode>
                <c:ptCount val="11"/>
                <c:pt idx="0">
                  <c:v>-7.6345399999999231E-2</c:v>
                </c:pt>
                <c:pt idx="1">
                  <c:v>-5.6430511111110131E-2</c:v>
                </c:pt>
                <c:pt idx="2">
                  <c:v>-2.6252288888887816E-2</c:v>
                </c:pt>
                <c:pt idx="3">
                  <c:v>-6.4813999999988109E-3</c:v>
                </c:pt>
                <c:pt idx="4">
                  <c:v>7.5921555555568E-3</c:v>
                </c:pt>
                <c:pt idx="5">
                  <c:v>1.8390266666667838E-2</c:v>
                </c:pt>
                <c:pt idx="6">
                  <c:v>2.680160000000114E-2</c:v>
                </c:pt>
                <c:pt idx="7">
                  <c:v>3.6464488888889965E-2</c:v>
                </c:pt>
                <c:pt idx="8">
                  <c:v>4.2107266666667878E-2</c:v>
                </c:pt>
                <c:pt idx="9">
                  <c:v>4.94456000000012E-2</c:v>
                </c:pt>
                <c:pt idx="10">
                  <c:v>-0.12039339999999843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0F-4A0C-8136-8C31FCF5B40F}"/>
            </c:ext>
          </c:extLst>
        </c:ser>
        <c:ser>
          <c:idx val="12"/>
          <c:order val="12"/>
          <c:tx>
            <c:strRef>
              <c:f>'PT-Y-5'!$B$71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'PT-Y-5'!$C$71:$M$71</c:f>
              <c:numCache>
                <c:formatCode>0.0000</c:formatCode>
                <c:ptCount val="11"/>
                <c:pt idx="0">
                  <c:v>-0.17346839999999908</c:v>
                </c:pt>
                <c:pt idx="1">
                  <c:v>-8.6464399999998776E-2</c:v>
                </c:pt>
                <c:pt idx="2">
                  <c:v>-4.348506666666542E-2</c:v>
                </c:pt>
                <c:pt idx="3">
                  <c:v>-1.613395555555424E-2</c:v>
                </c:pt>
                <c:pt idx="4">
                  <c:v>6.5711111112322205E-5</c:v>
                </c:pt>
                <c:pt idx="5">
                  <c:v>1.1273266666667701E-2</c:v>
                </c:pt>
                <c:pt idx="6">
                  <c:v>2.0847266666667648E-2</c:v>
                </c:pt>
                <c:pt idx="7">
                  <c:v>3.0321044444445475E-2</c:v>
                </c:pt>
                <c:pt idx="8">
                  <c:v>3.8709377777778914E-2</c:v>
                </c:pt>
                <c:pt idx="9">
                  <c:v>4.3605600000001132E-2</c:v>
                </c:pt>
                <c:pt idx="10">
                  <c:v>-0.17732739999999847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0F-4A0C-8136-8C31FCF5B40F}"/>
            </c:ext>
          </c:extLst>
        </c:ser>
        <c:ser>
          <c:idx val="13"/>
          <c:order val="13"/>
          <c:tx>
            <c:strRef>
              <c:f>'PT-Y-5'!$B$72</c:f>
              <c:strCache>
                <c:ptCount val="1"/>
                <c:pt idx="0">
                  <c:v>197</c:v>
                </c:pt>
              </c:strCache>
            </c:strRef>
          </c:tx>
          <c:cat>
            <c:numRef>
              <c:f>'PT-Y-5'!$C$58:$M$58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'PT-Y-5'!$C$72:$M$72</c:f>
              <c:numCache>
                <c:formatCode>0.0000</c:formatCode>
                <c:ptCount val="11"/>
                <c:pt idx="0">
                  <c:v>-0.47251639999999906</c:v>
                </c:pt>
                <c:pt idx="1">
                  <c:v>-0.113668399999999</c:v>
                </c:pt>
                <c:pt idx="2">
                  <c:v>-4.1084399999999022E-2</c:v>
                </c:pt>
                <c:pt idx="3">
                  <c:v>-2.5472399999998768E-2</c:v>
                </c:pt>
                <c:pt idx="4">
                  <c:v>-9.4983999999988331E-3</c:v>
                </c:pt>
                <c:pt idx="5">
                  <c:v>1.6082666666674683E-3</c:v>
                </c:pt>
                <c:pt idx="6">
                  <c:v>1.3327600000000809E-2</c:v>
                </c:pt>
                <c:pt idx="7">
                  <c:v>2.1253266666667454E-2</c:v>
                </c:pt>
                <c:pt idx="8">
                  <c:v>3.3298933333334446E-2</c:v>
                </c:pt>
                <c:pt idx="9">
                  <c:v>4.4219600000001691E-2</c:v>
                </c:pt>
                <c:pt idx="10">
                  <c:v>-8.9236399999998994E-2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C0F-4A0C-8136-8C31FCF5B40F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000000000000001E-2"/>
          <c:min val="-8.0000000000000016E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69543772798956"/>
          <c:y val="0.27505249747909949"/>
          <c:w val="0.17513280258734487"/>
          <c:h val="0.430022210191296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69454021115051"/>
          <c:y val="0.11583008765875107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'PT-Y-5'!$B$4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'PT-Y-5'!$C$4:$M$4</c:f>
              <c:numCache>
                <c:formatCode>0.0000</c:formatCode>
                <c:ptCount val="11"/>
                <c:pt idx="0">
                  <c:v>5.0091530000000004</c:v>
                </c:pt>
                <c:pt idx="1">
                  <c:v>5.0070829999999997</c:v>
                </c:pt>
                <c:pt idx="2">
                  <c:v>5.011279</c:v>
                </c:pt>
                <c:pt idx="3">
                  <c:v>5.0186739999999999</c:v>
                </c:pt>
                <c:pt idx="4">
                  <c:v>5.0206790000000003</c:v>
                </c:pt>
                <c:pt idx="5">
                  <c:v>5.028251</c:v>
                </c:pt>
                <c:pt idx="6">
                  <c:v>5.0302429999999996</c:v>
                </c:pt>
                <c:pt idx="7">
                  <c:v>5.0419109999999998</c:v>
                </c:pt>
                <c:pt idx="8">
                  <c:v>5.0492220000000003</c:v>
                </c:pt>
                <c:pt idx="9">
                  <c:v>5.0535360000000003</c:v>
                </c:pt>
                <c:pt idx="10">
                  <c:v>5.0563039999999999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0-4135-A737-07F2EF691122}"/>
            </c:ext>
          </c:extLst>
        </c:ser>
        <c:ser>
          <c:idx val="1"/>
          <c:order val="1"/>
          <c:tx>
            <c:strRef>
              <c:f>'PT-Y-5'!$B$5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'PT-Y-5'!$C$5:$M$5</c:f>
              <c:numCache>
                <c:formatCode>0.0000</c:formatCode>
                <c:ptCount val="11"/>
                <c:pt idx="0">
                  <c:v>5.0172210000000002</c:v>
                </c:pt>
                <c:pt idx="1">
                  <c:v>5.0140190000000002</c:v>
                </c:pt>
                <c:pt idx="2">
                  <c:v>5.0166690000000003</c:v>
                </c:pt>
                <c:pt idx="3">
                  <c:v>5.0195650000000001</c:v>
                </c:pt>
                <c:pt idx="4">
                  <c:v>5.0245889999999997</c:v>
                </c:pt>
                <c:pt idx="5">
                  <c:v>5.0330729999999999</c:v>
                </c:pt>
                <c:pt idx="6">
                  <c:v>5.0324080000000002</c:v>
                </c:pt>
                <c:pt idx="7">
                  <c:v>5.0403969999999996</c:v>
                </c:pt>
                <c:pt idx="8">
                  <c:v>5.0430739999999998</c:v>
                </c:pt>
                <c:pt idx="9">
                  <c:v>5.051285</c:v>
                </c:pt>
                <c:pt idx="10">
                  <c:v>5.0534429999999997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0-4135-A737-07F2EF691122}"/>
            </c:ext>
          </c:extLst>
        </c:ser>
        <c:ser>
          <c:idx val="2"/>
          <c:order val="2"/>
          <c:tx>
            <c:strRef>
              <c:f>'PT-Y-5'!$B$6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'PT-Y-5'!$C$6:$M$6</c:f>
              <c:numCache>
                <c:formatCode>0.0000</c:formatCode>
                <c:ptCount val="11"/>
                <c:pt idx="0">
                  <c:v>5.0106289999999998</c:v>
                </c:pt>
                <c:pt idx="1">
                  <c:v>5.0181930000000001</c:v>
                </c:pt>
                <c:pt idx="2">
                  <c:v>5.0217499999999999</c:v>
                </c:pt>
                <c:pt idx="3">
                  <c:v>5.0230059999999996</c:v>
                </c:pt>
                <c:pt idx="4">
                  <c:v>5.020912</c:v>
                </c:pt>
                <c:pt idx="5">
                  <c:v>5.0269159999999999</c:v>
                </c:pt>
                <c:pt idx="6">
                  <c:v>5.0373859999999997</c:v>
                </c:pt>
                <c:pt idx="7">
                  <c:v>5.0375969999999999</c:v>
                </c:pt>
                <c:pt idx="8">
                  <c:v>5.0390930000000003</c:v>
                </c:pt>
                <c:pt idx="9">
                  <c:v>5.04589</c:v>
                </c:pt>
                <c:pt idx="10">
                  <c:v>5.038335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0-4135-A737-07F2EF691122}"/>
            </c:ext>
          </c:extLst>
        </c:ser>
        <c:ser>
          <c:idx val="3"/>
          <c:order val="3"/>
          <c:tx>
            <c:strRef>
              <c:f>'PT-Y-5'!$B$7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'PT-Y-5'!$C$7:$M$7</c:f>
              <c:numCache>
                <c:formatCode>0.0000</c:formatCode>
                <c:ptCount val="11"/>
                <c:pt idx="0">
                  <c:v>5.0125700000000002</c:v>
                </c:pt>
                <c:pt idx="1">
                  <c:v>5.0173100000000002</c:v>
                </c:pt>
                <c:pt idx="2">
                  <c:v>5.0185719999999998</c:v>
                </c:pt>
                <c:pt idx="3">
                  <c:v>5.0214559999999997</c:v>
                </c:pt>
                <c:pt idx="4">
                  <c:v>5.024934</c:v>
                </c:pt>
                <c:pt idx="5">
                  <c:v>5.0241439999999997</c:v>
                </c:pt>
                <c:pt idx="6">
                  <c:v>5.0296269999999996</c:v>
                </c:pt>
                <c:pt idx="7">
                  <c:v>5.033652</c:v>
                </c:pt>
                <c:pt idx="8">
                  <c:v>5.0336829999999999</c:v>
                </c:pt>
                <c:pt idx="9">
                  <c:v>5.0400609999999997</c:v>
                </c:pt>
                <c:pt idx="10">
                  <c:v>5.0348569999999997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D0-4135-A737-07F2EF691122}"/>
            </c:ext>
          </c:extLst>
        </c:ser>
        <c:ser>
          <c:idx val="4"/>
          <c:order val="4"/>
          <c:tx>
            <c:strRef>
              <c:f>'PT-Y-5'!$B$8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'PT-Y-5'!$C$8:$M$8</c:f>
              <c:numCache>
                <c:formatCode>0.0000</c:formatCode>
                <c:ptCount val="11"/>
                <c:pt idx="0">
                  <c:v>5.0132329999999996</c:v>
                </c:pt>
                <c:pt idx="1">
                  <c:v>5.0210920000000003</c:v>
                </c:pt>
                <c:pt idx="2">
                  <c:v>5.0195910000000001</c:v>
                </c:pt>
                <c:pt idx="3">
                  <c:v>5.0216979999999998</c:v>
                </c:pt>
                <c:pt idx="4">
                  <c:v>5.0272410000000001</c:v>
                </c:pt>
                <c:pt idx="5">
                  <c:v>5.027774</c:v>
                </c:pt>
                <c:pt idx="6">
                  <c:v>5.0284389999999997</c:v>
                </c:pt>
                <c:pt idx="7">
                  <c:v>5.0317480000000003</c:v>
                </c:pt>
                <c:pt idx="8">
                  <c:v>5.0274720000000004</c:v>
                </c:pt>
                <c:pt idx="9">
                  <c:v>5.0324350000000004</c:v>
                </c:pt>
                <c:pt idx="10">
                  <c:v>5.0201529999999996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D0-4135-A737-07F2EF691122}"/>
            </c:ext>
          </c:extLst>
        </c:ser>
        <c:ser>
          <c:idx val="5"/>
          <c:order val="5"/>
          <c:tx>
            <c:strRef>
              <c:f>'PT-Y-5'!$B$9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'PT-Y-5'!$C$9:$M$9</c:f>
              <c:numCache>
                <c:formatCode>0.0000</c:formatCode>
                <c:ptCount val="11"/>
                <c:pt idx="0">
                  <c:v>5.0154839999999998</c:v>
                </c:pt>
                <c:pt idx="1">
                  <c:v>5.0128209999999997</c:v>
                </c:pt>
                <c:pt idx="2">
                  <c:v>5.018802</c:v>
                </c:pt>
                <c:pt idx="3">
                  <c:v>5.02583</c:v>
                </c:pt>
                <c:pt idx="4">
                  <c:v>5.0238649999999998</c:v>
                </c:pt>
                <c:pt idx="5">
                  <c:v>5.0261079999999998</c:v>
                </c:pt>
                <c:pt idx="6">
                  <c:v>5.0322800000000001</c:v>
                </c:pt>
                <c:pt idx="7">
                  <c:v>5.0261250000000004</c:v>
                </c:pt>
                <c:pt idx="8">
                  <c:v>5.0331469999999996</c:v>
                </c:pt>
                <c:pt idx="9">
                  <c:v>5.0283309999999997</c:v>
                </c:pt>
                <c:pt idx="10">
                  <c:v>5.0125520000000003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D0-4135-A737-07F2EF691122}"/>
            </c:ext>
          </c:extLst>
        </c:ser>
        <c:ser>
          <c:idx val="6"/>
          <c:order val="6"/>
          <c:tx>
            <c:strRef>
              <c:f>'PT-Y-5'!$B$10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'PT-Y-5'!$C$10:$M$10</c:f>
              <c:numCache>
                <c:formatCode>0.0000</c:formatCode>
                <c:ptCount val="11"/>
                <c:pt idx="0">
                  <c:v>5.0072999999999999</c:v>
                </c:pt>
                <c:pt idx="1">
                  <c:v>5.0108110000000003</c:v>
                </c:pt>
                <c:pt idx="2">
                  <c:v>5.0140349999999998</c:v>
                </c:pt>
                <c:pt idx="3">
                  <c:v>5.014831</c:v>
                </c:pt>
                <c:pt idx="4">
                  <c:v>5.0200509999999996</c:v>
                </c:pt>
                <c:pt idx="5">
                  <c:v>5.0275920000000003</c:v>
                </c:pt>
                <c:pt idx="6">
                  <c:v>5.0254380000000003</c:v>
                </c:pt>
                <c:pt idx="7">
                  <c:v>5.0247270000000004</c:v>
                </c:pt>
                <c:pt idx="8">
                  <c:v>5.0248220000000003</c:v>
                </c:pt>
                <c:pt idx="9">
                  <c:v>5.0158230000000001</c:v>
                </c:pt>
                <c:pt idx="10">
                  <c:v>5.000515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D0-4135-A737-07F2EF691122}"/>
            </c:ext>
          </c:extLst>
        </c:ser>
        <c:ser>
          <c:idx val="7"/>
          <c:order val="7"/>
          <c:tx>
            <c:strRef>
              <c:f>'PT-Y-5'!$B$11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'PT-Y-5'!$C$11:$M$11</c:f>
              <c:numCache>
                <c:formatCode>0.0000</c:formatCode>
                <c:ptCount val="11"/>
                <c:pt idx="0">
                  <c:v>4.9984849999999996</c:v>
                </c:pt>
                <c:pt idx="1">
                  <c:v>5.0038010000000002</c:v>
                </c:pt>
                <c:pt idx="2">
                  <c:v>5.0069210000000002</c:v>
                </c:pt>
                <c:pt idx="3">
                  <c:v>5.0088790000000003</c:v>
                </c:pt>
                <c:pt idx="4">
                  <c:v>5.0117969999999996</c:v>
                </c:pt>
                <c:pt idx="5">
                  <c:v>5.0155459999999996</c:v>
                </c:pt>
                <c:pt idx="6">
                  <c:v>5.0177240000000003</c:v>
                </c:pt>
                <c:pt idx="7">
                  <c:v>5.0249220000000001</c:v>
                </c:pt>
                <c:pt idx="8">
                  <c:v>5.0224409999999997</c:v>
                </c:pt>
                <c:pt idx="9">
                  <c:v>5.0171400000000004</c:v>
                </c:pt>
                <c:pt idx="10">
                  <c:v>5.0269490000000001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D0-4135-A737-07F2EF691122}"/>
            </c:ext>
          </c:extLst>
        </c:ser>
        <c:ser>
          <c:idx val="8"/>
          <c:order val="8"/>
          <c:tx>
            <c:strRef>
              <c:f>'PT-Y-5'!$B$12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'PT-Y-5'!$C$12:$M$12</c:f>
              <c:numCache>
                <c:formatCode>0.0000</c:formatCode>
                <c:ptCount val="11"/>
                <c:pt idx="0">
                  <c:v>4.9876569999999996</c:v>
                </c:pt>
                <c:pt idx="1">
                  <c:v>4.9981099999999996</c:v>
                </c:pt>
                <c:pt idx="2">
                  <c:v>4.9971500000000004</c:v>
                </c:pt>
                <c:pt idx="3">
                  <c:v>5.0054889999999999</c:v>
                </c:pt>
                <c:pt idx="4">
                  <c:v>5.009525</c:v>
                </c:pt>
                <c:pt idx="5">
                  <c:v>5.0174409999999998</c:v>
                </c:pt>
                <c:pt idx="6">
                  <c:v>5.0194530000000004</c:v>
                </c:pt>
                <c:pt idx="7">
                  <c:v>5.0227459999999997</c:v>
                </c:pt>
                <c:pt idx="8">
                  <c:v>5.0253909999999999</c:v>
                </c:pt>
                <c:pt idx="9">
                  <c:v>5.0130290000000004</c:v>
                </c:pt>
                <c:pt idx="10">
                  <c:v>5.0431419999999996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D0-4135-A737-07F2EF691122}"/>
            </c:ext>
          </c:extLst>
        </c:ser>
        <c:ser>
          <c:idx val="9"/>
          <c:order val="9"/>
          <c:tx>
            <c:strRef>
              <c:f>'PT-Y-5'!$B$13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'PT-Y-5'!$C$13:$M$13</c:f>
              <c:numCache>
                <c:formatCode>0.0000</c:formatCode>
                <c:ptCount val="11"/>
                <c:pt idx="0">
                  <c:v>4.981941</c:v>
                </c:pt>
                <c:pt idx="1">
                  <c:v>4.9882869999999997</c:v>
                </c:pt>
                <c:pt idx="2">
                  <c:v>4.9925730000000001</c:v>
                </c:pt>
                <c:pt idx="3">
                  <c:v>4.9992299999999998</c:v>
                </c:pt>
                <c:pt idx="4">
                  <c:v>5.0096610000000004</c:v>
                </c:pt>
                <c:pt idx="5">
                  <c:v>5.015898</c:v>
                </c:pt>
                <c:pt idx="6">
                  <c:v>5.0186960000000003</c:v>
                </c:pt>
                <c:pt idx="7">
                  <c:v>5.0233109999999996</c:v>
                </c:pt>
                <c:pt idx="8">
                  <c:v>5.0274409999999996</c:v>
                </c:pt>
                <c:pt idx="9">
                  <c:v>5.0245300000000004</c:v>
                </c:pt>
                <c:pt idx="10">
                  <c:v>4.9931150000000004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D0-4135-A737-07F2EF691122}"/>
            </c:ext>
          </c:extLst>
        </c:ser>
        <c:ser>
          <c:idx val="10"/>
          <c:order val="10"/>
          <c:tx>
            <c:strRef>
              <c:f>'PT-Y-5'!$B$14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'PT-Y-5'!$C$14:$M$14</c:f>
              <c:numCache>
                <c:formatCode>0.0000</c:formatCode>
                <c:ptCount val="11"/>
                <c:pt idx="0">
                  <c:v>4.9586579999999998</c:v>
                </c:pt>
                <c:pt idx="1">
                  <c:v>4.9683029999999997</c:v>
                </c:pt>
                <c:pt idx="2">
                  <c:v>4.9797149999999997</c:v>
                </c:pt>
                <c:pt idx="3">
                  <c:v>4.9912219999999996</c:v>
                </c:pt>
                <c:pt idx="4">
                  <c:v>5.0012840000000001</c:v>
                </c:pt>
                <c:pt idx="5">
                  <c:v>5.0085100000000002</c:v>
                </c:pt>
                <c:pt idx="6">
                  <c:v>5.0178019999999997</c:v>
                </c:pt>
                <c:pt idx="7">
                  <c:v>5.0273940000000001</c:v>
                </c:pt>
                <c:pt idx="8">
                  <c:v>5.0308289999999998</c:v>
                </c:pt>
                <c:pt idx="9">
                  <c:v>5.0338830000000003</c:v>
                </c:pt>
                <c:pt idx="10">
                  <c:v>4.914803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D0-4135-A737-07F2EF691122}"/>
            </c:ext>
          </c:extLst>
        </c:ser>
        <c:ser>
          <c:idx val="11"/>
          <c:order val="11"/>
          <c:tx>
            <c:strRef>
              <c:f>'PT-Y-5'!$B$15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'PT-Y-5'!$C$15:$M$15</c:f>
              <c:numCache>
                <c:formatCode>0.0000</c:formatCode>
                <c:ptCount val="11"/>
                <c:pt idx="0">
                  <c:v>4.915343</c:v>
                </c:pt>
                <c:pt idx="1">
                  <c:v>4.9432669999999996</c:v>
                </c:pt>
                <c:pt idx="2">
                  <c:v>4.9616400000000001</c:v>
                </c:pt>
                <c:pt idx="3">
                  <c:v>4.9822839999999999</c:v>
                </c:pt>
                <c:pt idx="4">
                  <c:v>4.9955930000000004</c:v>
                </c:pt>
                <c:pt idx="5">
                  <c:v>5.0100910000000001</c:v>
                </c:pt>
                <c:pt idx="6">
                  <c:v>5.0137830000000001</c:v>
                </c:pt>
                <c:pt idx="7">
                  <c:v>5.0286309999999999</c:v>
                </c:pt>
                <c:pt idx="8">
                  <c:v>5.0351350000000004</c:v>
                </c:pt>
                <c:pt idx="9">
                  <c:v>5.0373169999999998</c:v>
                </c:pt>
                <c:pt idx="10">
                  <c:v>4.8751220000000002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D0-4135-A737-07F2EF691122}"/>
            </c:ext>
          </c:extLst>
        </c:ser>
        <c:ser>
          <c:idx val="12"/>
          <c:order val="12"/>
          <c:tx>
            <c:strRef>
              <c:f>'PT-Y-5'!$B$16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'PT-Y-5'!$C$16:$M$16</c:f>
              <c:numCache>
                <c:formatCode>0.0000</c:formatCode>
                <c:ptCount val="11"/>
                <c:pt idx="0">
                  <c:v>4.8142719999999999</c:v>
                </c:pt>
                <c:pt idx="1">
                  <c:v>4.9029790000000002</c:v>
                </c:pt>
                <c:pt idx="2">
                  <c:v>4.9495170000000002</c:v>
                </c:pt>
                <c:pt idx="3">
                  <c:v>4.9749800000000004</c:v>
                </c:pt>
                <c:pt idx="4">
                  <c:v>4.9951309999999998</c:v>
                </c:pt>
                <c:pt idx="5">
                  <c:v>5.0045599999999997</c:v>
                </c:pt>
                <c:pt idx="6">
                  <c:v>5.0147380000000004</c:v>
                </c:pt>
                <c:pt idx="7">
                  <c:v>5.0283980000000001</c:v>
                </c:pt>
                <c:pt idx="8">
                  <c:v>5.0374980000000003</c:v>
                </c:pt>
                <c:pt idx="9">
                  <c:v>5.0381710000000002</c:v>
                </c:pt>
                <c:pt idx="10">
                  <c:v>4.8120830000000003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D0-4135-A737-07F2EF691122}"/>
            </c:ext>
          </c:extLst>
        </c:ser>
        <c:ser>
          <c:idx val="13"/>
          <c:order val="13"/>
          <c:tx>
            <c:strRef>
              <c:f>'PT-Y-5'!$B$17</c:f>
              <c:strCache>
                <c:ptCount val="1"/>
                <c:pt idx="0">
                  <c:v>197</c:v>
                </c:pt>
              </c:strCache>
            </c:strRef>
          </c:tx>
          <c:cat>
            <c:numRef>
              <c:f>'PT-Y-5'!$C$3:$M$3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'PT-Y-5'!$C$17:$M$17</c:f>
              <c:numCache>
                <c:formatCode>0.0000</c:formatCode>
                <c:ptCount val="11"/>
                <c:pt idx="0">
                  <c:v>4.522424</c:v>
                </c:pt>
                <c:pt idx="1">
                  <c:v>4.8794389999999996</c:v>
                </c:pt>
                <c:pt idx="2">
                  <c:v>4.9483139999999999</c:v>
                </c:pt>
                <c:pt idx="3">
                  <c:v>4.9726980000000003</c:v>
                </c:pt>
                <c:pt idx="4">
                  <c:v>4.9864660000000001</c:v>
                </c:pt>
                <c:pt idx="5">
                  <c:v>5.0014979999999998</c:v>
                </c:pt>
                <c:pt idx="6">
                  <c:v>5.012079</c:v>
                </c:pt>
                <c:pt idx="7">
                  <c:v>5.0244309999999999</c:v>
                </c:pt>
                <c:pt idx="8">
                  <c:v>5.0379639999999997</c:v>
                </c:pt>
                <c:pt idx="9">
                  <c:v>5.0480400000000003</c:v>
                </c:pt>
                <c:pt idx="10">
                  <c:v>4.8348129999999996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FD0-4135-A737-07F2EF691122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3676663243397764"/>
              <c:y val="0.921297924470756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0599999999999996"/>
          <c:min val="4.940000000000000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49020579176978"/>
          <c:y val="0.24262007293464921"/>
          <c:w val="0.1621347824366802"/>
          <c:h val="0.39092928199208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388495503668468"/>
          <c:y val="0.1877402459524020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'PT-Y-20'!$B$59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'PT-Y-20'!$C$59:$M$59</c:f>
              <c:numCache>
                <c:formatCode>0.0000</c:formatCode>
                <c:ptCount val="11"/>
                <c:pt idx="0">
                  <c:v>3.4493272727274871E-2</c:v>
                </c:pt>
                <c:pt idx="1">
                  <c:v>4.070327272727544E-2</c:v>
                </c:pt>
                <c:pt idx="2">
                  <c:v>4.520327272727561E-2</c:v>
                </c:pt>
                <c:pt idx="3">
                  <c:v>5.682327272727624E-2</c:v>
                </c:pt>
                <c:pt idx="4">
                  <c:v>6.4479939393943184E-2</c:v>
                </c:pt>
                <c:pt idx="5">
                  <c:v>7.625327272727607E-2</c:v>
                </c:pt>
                <c:pt idx="6">
                  <c:v>7.9133272727274814E-2</c:v>
                </c:pt>
                <c:pt idx="7">
                  <c:v>8.2473272727275074E-2</c:v>
                </c:pt>
                <c:pt idx="8">
                  <c:v>8.3863272727275742E-2</c:v>
                </c:pt>
                <c:pt idx="9">
                  <c:v>8.6983272727277239E-2</c:v>
                </c:pt>
                <c:pt idx="10">
                  <c:v>9.2693272727277787E-2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C-4FD5-9AF4-0E02C59F1A03}"/>
            </c:ext>
          </c:extLst>
        </c:ser>
        <c:ser>
          <c:idx val="1"/>
          <c:order val="1"/>
          <c:tx>
            <c:strRef>
              <c:f>'PT-Y-20'!$B$60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'PT-Y-20'!$C$60:$M$60</c:f>
              <c:numCache>
                <c:formatCode>0.0000</c:formatCode>
                <c:ptCount val="11"/>
                <c:pt idx="0">
                  <c:v>3.3343272727273408E-2</c:v>
                </c:pt>
                <c:pt idx="1">
                  <c:v>4.1576606060608076E-2</c:v>
                </c:pt>
                <c:pt idx="2">
                  <c:v>4.685882828283125E-2</c:v>
                </c:pt>
                <c:pt idx="3">
                  <c:v>5.8349939393942743E-2</c:v>
                </c:pt>
                <c:pt idx="4">
                  <c:v>6.4839939393942975E-2</c:v>
                </c:pt>
                <c:pt idx="5">
                  <c:v>7.3671050505053709E-2</c:v>
                </c:pt>
                <c:pt idx="6">
                  <c:v>7.476882828283099E-2</c:v>
                </c:pt>
                <c:pt idx="7">
                  <c:v>7.6836606060608645E-2</c:v>
                </c:pt>
                <c:pt idx="8">
                  <c:v>8.0937717171720019E-2</c:v>
                </c:pt>
                <c:pt idx="9">
                  <c:v>8.2202161616165156E-2</c:v>
                </c:pt>
                <c:pt idx="10">
                  <c:v>8.0843272727276386E-2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C-4FD5-9AF4-0E02C59F1A03}"/>
            </c:ext>
          </c:extLst>
        </c:ser>
        <c:ser>
          <c:idx val="2"/>
          <c:order val="2"/>
          <c:tx>
            <c:strRef>
              <c:f>'PT-Y-20'!$B$61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'PT-Y-20'!$C$61:$M$61</c:f>
              <c:numCache>
                <c:formatCode>0.0000</c:formatCode>
                <c:ptCount val="11"/>
                <c:pt idx="0">
                  <c:v>3.2153272727273453E-2</c:v>
                </c:pt>
                <c:pt idx="1">
                  <c:v>3.9478828282830371E-2</c:v>
                </c:pt>
                <c:pt idx="2">
                  <c:v>4.3666606060609091E-2</c:v>
                </c:pt>
                <c:pt idx="3">
                  <c:v>5.2436606060609056E-2</c:v>
                </c:pt>
                <c:pt idx="4">
                  <c:v>5.7776606060609401E-2</c:v>
                </c:pt>
                <c:pt idx="5">
                  <c:v>6.7817717171720526E-2</c:v>
                </c:pt>
                <c:pt idx="6">
                  <c:v>7.0001050505054091E-2</c:v>
                </c:pt>
                <c:pt idx="7">
                  <c:v>7.5579939393942183E-2</c:v>
                </c:pt>
                <c:pt idx="8">
                  <c:v>8.1999939393941901E-2</c:v>
                </c:pt>
                <c:pt idx="9">
                  <c:v>8.5803272727275337E-2</c:v>
                </c:pt>
                <c:pt idx="10">
                  <c:v>8.4803272727275683E-2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8C-4FD5-9AF4-0E02C59F1A03}"/>
            </c:ext>
          </c:extLst>
        </c:ser>
        <c:ser>
          <c:idx val="3"/>
          <c:order val="3"/>
          <c:tx>
            <c:strRef>
              <c:f>'PT-Y-20'!$B$62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'PT-Y-20'!$C$62:$M$62</c:f>
              <c:numCache>
                <c:formatCode>0.0000</c:formatCode>
                <c:ptCount val="11"/>
                <c:pt idx="0">
                  <c:v>2.9516606060608314E-2</c:v>
                </c:pt>
                <c:pt idx="1">
                  <c:v>3.676105050505285E-2</c:v>
                </c:pt>
                <c:pt idx="2">
                  <c:v>3.9176606060608542E-2</c:v>
                </c:pt>
                <c:pt idx="3">
                  <c:v>4.5538828282830304E-2</c:v>
                </c:pt>
                <c:pt idx="4">
                  <c:v>5.101327272727553E-2</c:v>
                </c:pt>
                <c:pt idx="5">
                  <c:v>6.3741050505053451E-2</c:v>
                </c:pt>
                <c:pt idx="6">
                  <c:v>6.8954383838387576E-2</c:v>
                </c:pt>
                <c:pt idx="7">
                  <c:v>7.8567717171720133E-2</c:v>
                </c:pt>
                <c:pt idx="8">
                  <c:v>8.4441050505052961E-2</c:v>
                </c:pt>
                <c:pt idx="9">
                  <c:v>9.0508828282830772E-2</c:v>
                </c:pt>
                <c:pt idx="10">
                  <c:v>9.3923272727276227E-2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8C-4FD5-9AF4-0E02C59F1A03}"/>
            </c:ext>
          </c:extLst>
        </c:ser>
        <c:ser>
          <c:idx val="4"/>
          <c:order val="4"/>
          <c:tx>
            <c:strRef>
              <c:f>'PT-Y-20'!$B$63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'PT-Y-20'!$C$63:$M$63</c:f>
              <c:numCache>
                <c:formatCode>0.0000</c:formatCode>
                <c:ptCount val="11"/>
                <c:pt idx="0">
                  <c:v>9.6399393939421429E-3</c:v>
                </c:pt>
                <c:pt idx="1">
                  <c:v>1.6288828282831166E-2</c:v>
                </c:pt>
                <c:pt idx="2">
                  <c:v>2.0397717171720033E-2</c:v>
                </c:pt>
                <c:pt idx="3">
                  <c:v>2.7949939393941352E-2</c:v>
                </c:pt>
                <c:pt idx="4">
                  <c:v>3.6457717171719556E-2</c:v>
                </c:pt>
                <c:pt idx="5">
                  <c:v>5.1445494949497572E-2</c:v>
                </c:pt>
                <c:pt idx="6">
                  <c:v>5.7032161616165117E-2</c:v>
                </c:pt>
                <c:pt idx="7">
                  <c:v>6.7814383838386519E-2</c:v>
                </c:pt>
                <c:pt idx="8">
                  <c:v>7.4928828282830456E-2</c:v>
                </c:pt>
                <c:pt idx="9">
                  <c:v>9.4972161616163689E-2</c:v>
                </c:pt>
                <c:pt idx="10">
                  <c:v>0.12214993939394247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8C-4FD5-9AF4-0E02C59F1A03}"/>
            </c:ext>
          </c:extLst>
        </c:ser>
        <c:ser>
          <c:idx val="5"/>
          <c:order val="5"/>
          <c:tx>
            <c:strRef>
              <c:f>'PT-Y-20'!$B$64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'PT-Y-20'!$C$64:$M$64</c:f>
              <c:numCache>
                <c:formatCode>0.0000</c:formatCode>
                <c:ptCount val="11"/>
                <c:pt idx="0">
                  <c:v>-1.1886727272724329E-2</c:v>
                </c:pt>
                <c:pt idx="1">
                  <c:v>-1.3478383838353301E-3</c:v>
                </c:pt>
                <c:pt idx="2">
                  <c:v>4.9077171717202515E-3</c:v>
                </c:pt>
                <c:pt idx="3">
                  <c:v>1.4914383838386256E-2</c:v>
                </c:pt>
                <c:pt idx="4">
                  <c:v>2.1599939393941742E-2</c:v>
                </c:pt>
                <c:pt idx="5">
                  <c:v>3.4398828282830841E-2</c:v>
                </c:pt>
                <c:pt idx="6">
                  <c:v>4.1778828282831332E-2</c:v>
                </c:pt>
                <c:pt idx="7">
                  <c:v>5.1533272727275578E-2</c:v>
                </c:pt>
                <c:pt idx="8">
                  <c:v>6.0293272727275138E-2</c:v>
                </c:pt>
                <c:pt idx="9">
                  <c:v>8.2173272727275384E-2</c:v>
                </c:pt>
                <c:pt idx="10">
                  <c:v>0.11687327272727661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8C-4FD5-9AF4-0E02C59F1A03}"/>
            </c:ext>
          </c:extLst>
        </c:ser>
        <c:ser>
          <c:idx val="6"/>
          <c:order val="6"/>
          <c:tx>
            <c:strRef>
              <c:f>'PT-Y-20'!$B$65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'PT-Y-20'!$C$65:$M$65</c:f>
              <c:numCache>
                <c:formatCode>0.0000</c:formatCode>
                <c:ptCount val="11"/>
                <c:pt idx="0">
                  <c:v>-3.7340060606058025E-2</c:v>
                </c:pt>
                <c:pt idx="1">
                  <c:v>-3.3725616161613438E-2</c:v>
                </c:pt>
                <c:pt idx="2">
                  <c:v>-2.6694505050502058E-2</c:v>
                </c:pt>
                <c:pt idx="3">
                  <c:v>-1.3122282828279689E-2</c:v>
                </c:pt>
                <c:pt idx="4">
                  <c:v>-2.5000606060577488E-3</c:v>
                </c:pt>
                <c:pt idx="5">
                  <c:v>1.0107717171719975E-2</c:v>
                </c:pt>
                <c:pt idx="6">
                  <c:v>2.1201050505053349E-2</c:v>
                </c:pt>
                <c:pt idx="7">
                  <c:v>3.4623272727275473E-2</c:v>
                </c:pt>
                <c:pt idx="8">
                  <c:v>4.796993939394175E-2</c:v>
                </c:pt>
                <c:pt idx="9">
                  <c:v>6.7354383838386572E-2</c:v>
                </c:pt>
                <c:pt idx="10">
                  <c:v>9.4689939393943476E-2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8C-4FD5-9AF4-0E02C59F1A03}"/>
            </c:ext>
          </c:extLst>
        </c:ser>
        <c:ser>
          <c:idx val="7"/>
          <c:order val="7"/>
          <c:tx>
            <c:strRef>
              <c:f>'PT-Y-20'!$B$66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'PT-Y-20'!$C$66:$M$66</c:f>
              <c:numCache>
                <c:formatCode>0.0000</c:formatCode>
                <c:ptCount val="11"/>
                <c:pt idx="0">
                  <c:v>-5.8026727272724322E-2</c:v>
                </c:pt>
                <c:pt idx="1">
                  <c:v>-5.2900060606057925E-2</c:v>
                </c:pt>
                <c:pt idx="2">
                  <c:v>-4.1625616161613185E-2</c:v>
                </c:pt>
                <c:pt idx="3">
                  <c:v>-2.5065616161612465E-2</c:v>
                </c:pt>
                <c:pt idx="4">
                  <c:v>-1.1862282828279232E-2</c:v>
                </c:pt>
                <c:pt idx="5">
                  <c:v>1.8321616161650746E-3</c:v>
                </c:pt>
                <c:pt idx="6">
                  <c:v>1.8822161616164519E-2</c:v>
                </c:pt>
                <c:pt idx="7">
                  <c:v>3.7483272727275758E-2</c:v>
                </c:pt>
                <c:pt idx="8">
                  <c:v>5.3764383838386304E-2</c:v>
                </c:pt>
                <c:pt idx="9">
                  <c:v>6.8489939393942156E-2</c:v>
                </c:pt>
                <c:pt idx="10">
                  <c:v>5.031327272727637E-2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8C-4FD5-9AF4-0E02C59F1A03}"/>
            </c:ext>
          </c:extLst>
        </c:ser>
        <c:ser>
          <c:idx val="8"/>
          <c:order val="8"/>
          <c:tx>
            <c:strRef>
              <c:f>'PT-Y-20'!$B$67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'PT-Y-20'!$C$67:$M$67</c:f>
              <c:numCache>
                <c:formatCode>0.0000</c:formatCode>
                <c:ptCount val="11"/>
                <c:pt idx="0">
                  <c:v>-9.7256727272724205E-2</c:v>
                </c:pt>
                <c:pt idx="1">
                  <c:v>-8.5815616161613983E-2</c:v>
                </c:pt>
                <c:pt idx="2">
                  <c:v>-6.6517838383836098E-2</c:v>
                </c:pt>
                <c:pt idx="3">
                  <c:v>-4.3580060606057458E-2</c:v>
                </c:pt>
                <c:pt idx="4">
                  <c:v>-2.0261171717167927E-2</c:v>
                </c:pt>
                <c:pt idx="5">
                  <c:v>-1.5767272727238435E-3</c:v>
                </c:pt>
                <c:pt idx="6">
                  <c:v>1.8436606060608953E-2</c:v>
                </c:pt>
                <c:pt idx="7">
                  <c:v>3.8195494949497859E-2</c:v>
                </c:pt>
                <c:pt idx="8">
                  <c:v>6.1155494949497874E-2</c:v>
                </c:pt>
                <c:pt idx="9">
                  <c:v>7.489882828283119E-2</c:v>
                </c:pt>
                <c:pt idx="10">
                  <c:v>0.12170327272727377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8C-4FD5-9AF4-0E02C59F1A03}"/>
            </c:ext>
          </c:extLst>
        </c:ser>
        <c:ser>
          <c:idx val="9"/>
          <c:order val="9"/>
          <c:tx>
            <c:strRef>
              <c:f>'PT-Y-20'!$B$68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'PT-Y-20'!$C$68:$M$68</c:f>
              <c:numCache>
                <c:formatCode>0.0000</c:formatCode>
                <c:ptCount val="11"/>
                <c:pt idx="0">
                  <c:v>-0.1543833939393906</c:v>
                </c:pt>
                <c:pt idx="1">
                  <c:v>-0.12608339393939183</c:v>
                </c:pt>
                <c:pt idx="2">
                  <c:v>-9.5084505050502893E-2</c:v>
                </c:pt>
                <c:pt idx="3">
                  <c:v>-6.33445050505025E-2</c:v>
                </c:pt>
                <c:pt idx="4">
                  <c:v>-3.2357838383834943E-2</c:v>
                </c:pt>
                <c:pt idx="5">
                  <c:v>-8.7045050505017863E-3</c:v>
                </c:pt>
                <c:pt idx="6">
                  <c:v>1.4828828282830782E-2</c:v>
                </c:pt>
                <c:pt idx="7">
                  <c:v>3.6409939393942006E-2</c:v>
                </c:pt>
                <c:pt idx="8">
                  <c:v>6.0412161616164264E-2</c:v>
                </c:pt>
                <c:pt idx="9">
                  <c:v>0.11521327272727788</c:v>
                </c:pt>
                <c:pt idx="10">
                  <c:v>7.7443272727276025E-2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8C-4FD5-9AF4-0E02C59F1A03}"/>
            </c:ext>
          </c:extLst>
        </c:ser>
        <c:ser>
          <c:idx val="10"/>
          <c:order val="10"/>
          <c:tx>
            <c:strRef>
              <c:f>'PT-Y-20'!$B$69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'PT-Y-20'!$C$69:$M$69</c:f>
              <c:numCache>
                <c:formatCode>0.0000</c:formatCode>
                <c:ptCount val="11"/>
                <c:pt idx="0">
                  <c:v>-0.25255672727272466</c:v>
                </c:pt>
                <c:pt idx="1">
                  <c:v>-0.19603339393939243</c:v>
                </c:pt>
                <c:pt idx="2">
                  <c:v>-0.14469561616161444</c:v>
                </c:pt>
                <c:pt idx="3">
                  <c:v>-9.9814505050503044E-2</c:v>
                </c:pt>
                <c:pt idx="4">
                  <c:v>-6.0988949494946515E-2</c:v>
                </c:pt>
                <c:pt idx="5">
                  <c:v>-3.0441171717168994E-2</c:v>
                </c:pt>
                <c:pt idx="6">
                  <c:v>-1.7822828282803016E-3</c:v>
                </c:pt>
                <c:pt idx="7">
                  <c:v>2.2754383838386696E-2</c:v>
                </c:pt>
                <c:pt idx="8">
                  <c:v>5.0077717171720257E-2</c:v>
                </c:pt>
                <c:pt idx="9">
                  <c:v>4.7323272727275878E-2</c:v>
                </c:pt>
                <c:pt idx="10">
                  <c:v>1.6933272727275295E-2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8C-4FD5-9AF4-0E02C59F1A03}"/>
            </c:ext>
          </c:extLst>
        </c:ser>
        <c:ser>
          <c:idx val="11"/>
          <c:order val="11"/>
          <c:tx>
            <c:strRef>
              <c:f>'PT-Y-20'!$B$70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'PT-Y-20'!$C$70:$M$70</c:f>
              <c:numCache>
                <c:formatCode>0.0000</c:formatCode>
                <c:ptCount val="11"/>
                <c:pt idx="0">
                  <c:v>-0.37331672727272647</c:v>
                </c:pt>
                <c:pt idx="1">
                  <c:v>-0.2853167272727255</c:v>
                </c:pt>
                <c:pt idx="2">
                  <c:v>-0.21319339393939213</c:v>
                </c:pt>
                <c:pt idx="3">
                  <c:v>-0.14076228282828079</c:v>
                </c:pt>
                <c:pt idx="4">
                  <c:v>-8.9165616161613476E-2</c:v>
                </c:pt>
                <c:pt idx="5">
                  <c:v>-5.0337838383835987E-2</c:v>
                </c:pt>
                <c:pt idx="6">
                  <c:v>-1.3377838383836228E-2</c:v>
                </c:pt>
                <c:pt idx="7">
                  <c:v>1.8905494949497462E-2</c:v>
                </c:pt>
                <c:pt idx="8">
                  <c:v>4.4981050505053112E-2</c:v>
                </c:pt>
                <c:pt idx="9">
                  <c:v>6.2673272727273854E-2</c:v>
                </c:pt>
                <c:pt idx="10">
                  <c:v>2.4103272727277414E-2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8C-4FD5-9AF4-0E02C59F1A03}"/>
            </c:ext>
          </c:extLst>
        </c:ser>
        <c:ser>
          <c:idx val="12"/>
          <c:order val="12"/>
          <c:tx>
            <c:strRef>
              <c:f>'PT-Y-20'!$B$71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'PT-Y-20'!$C$71:$M$71</c:f>
              <c:numCache>
                <c:formatCode>0.0000</c:formatCode>
                <c:ptCount val="11"/>
                <c:pt idx="0">
                  <c:v>-0.75688672727272177</c:v>
                </c:pt>
                <c:pt idx="1">
                  <c:v>-0.44465672727272576</c:v>
                </c:pt>
                <c:pt idx="2">
                  <c:v>-0.27208561616161436</c:v>
                </c:pt>
                <c:pt idx="3">
                  <c:v>-0.16713006060605867</c:v>
                </c:pt>
                <c:pt idx="4">
                  <c:v>-0.11111450505050276</c:v>
                </c:pt>
                <c:pt idx="5">
                  <c:v>-6.7274505050502934E-2</c:v>
                </c:pt>
                <c:pt idx="6">
                  <c:v>-2.9653393939391433E-2</c:v>
                </c:pt>
                <c:pt idx="7">
                  <c:v>1.1336606060608526E-2</c:v>
                </c:pt>
                <c:pt idx="8">
                  <c:v>4.3549939393942104E-2</c:v>
                </c:pt>
                <c:pt idx="9">
                  <c:v>7.0763272727276672E-2</c:v>
                </c:pt>
                <c:pt idx="10">
                  <c:v>-6.5286727272724221E-2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8C-4FD5-9AF4-0E02C59F1A03}"/>
            </c:ext>
          </c:extLst>
        </c:ser>
        <c:ser>
          <c:idx val="13"/>
          <c:order val="13"/>
          <c:tx>
            <c:strRef>
              <c:f>'PT-Y-20'!$B$72</c:f>
              <c:strCache>
                <c:ptCount val="1"/>
                <c:pt idx="0">
                  <c:v>197</c:v>
                </c:pt>
              </c:strCache>
            </c:strRef>
          </c:tx>
          <c:cat>
            <c:numRef>
              <c:f>'PT-Y-20'!$C$58:$M$58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'PT-Y-20'!$C$72:$M$72</c:f>
              <c:numCache>
                <c:formatCode>0.0000</c:formatCode>
                <c:ptCount val="11"/>
                <c:pt idx="0">
                  <c:v>-1.8807267272727266</c:v>
                </c:pt>
                <c:pt idx="1">
                  <c:v>-0.5301367272727262</c:v>
                </c:pt>
                <c:pt idx="2">
                  <c:v>-0.2540667272727255</c:v>
                </c:pt>
                <c:pt idx="3">
                  <c:v>-0.17467006060605902</c:v>
                </c:pt>
                <c:pt idx="4">
                  <c:v>-0.12144006060605861</c:v>
                </c:pt>
                <c:pt idx="5">
                  <c:v>-8.0436727272725037E-2</c:v>
                </c:pt>
                <c:pt idx="6">
                  <c:v>-4.9296727272724418E-2</c:v>
                </c:pt>
                <c:pt idx="7">
                  <c:v>2.6232727272746579E-3</c:v>
                </c:pt>
                <c:pt idx="8">
                  <c:v>4.2869939393941792E-2</c:v>
                </c:pt>
                <c:pt idx="9">
                  <c:v>8.080327272727672E-2</c:v>
                </c:pt>
                <c:pt idx="10">
                  <c:v>-8.7126727272725191E-2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8C-4FD5-9AF4-0E02C59F1A03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499614757047"/>
              <c:y val="0.937861098823321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7.0000000000000007E-2"/>
          <c:min val="-0.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78002258248923551"/>
              <c:y val="0.44447739538175707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9431671496168"/>
          <c:y val="0.30329416968946299"/>
          <c:w val="0.13467351298966518"/>
          <c:h val="0.379216137308679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50676370176101"/>
          <c:y val="6.6666666666666666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'EE-T-5x'!$B$4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'EE-T-5x'!$C$4:$K$4</c:f>
              <c:numCache>
                <c:formatCode>General</c:formatCode>
                <c:ptCount val="9"/>
                <c:pt idx="0">
                  <c:v>5.0007000000000001</c:v>
                </c:pt>
                <c:pt idx="1">
                  <c:v>5.0111999999999997</c:v>
                </c:pt>
                <c:pt idx="2">
                  <c:v>5.0107999999999997</c:v>
                </c:pt>
                <c:pt idx="3">
                  <c:v>5.0251000000000001</c:v>
                </c:pt>
                <c:pt idx="4">
                  <c:v>5.0353000000000003</c:v>
                </c:pt>
                <c:pt idx="5">
                  <c:v>5.0560999999999998</c:v>
                </c:pt>
                <c:pt idx="6">
                  <c:v>5.0667999999999997</c:v>
                </c:pt>
                <c:pt idx="7">
                  <c:v>5.0964</c:v>
                </c:pt>
                <c:pt idx="8">
                  <c:v>5.1196000000000002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E-41A2-A6A1-38B9C62D74D3}"/>
            </c:ext>
          </c:extLst>
        </c:ser>
        <c:ser>
          <c:idx val="1"/>
          <c:order val="1"/>
          <c:tx>
            <c:strRef>
              <c:f>'EE-T-5x'!$B$5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'EE-T-5x'!$C$5:$K$5</c:f>
              <c:numCache>
                <c:formatCode>General</c:formatCode>
                <c:ptCount val="9"/>
                <c:pt idx="0">
                  <c:v>5.0176999999999996</c:v>
                </c:pt>
                <c:pt idx="1">
                  <c:v>5.0274000000000001</c:v>
                </c:pt>
                <c:pt idx="2">
                  <c:v>5.0281000000000002</c:v>
                </c:pt>
                <c:pt idx="3">
                  <c:v>5.0366</c:v>
                </c:pt>
                <c:pt idx="4">
                  <c:v>5.0483000000000002</c:v>
                </c:pt>
                <c:pt idx="5">
                  <c:v>5.0656999999999996</c:v>
                </c:pt>
                <c:pt idx="6">
                  <c:v>5.0769000000000002</c:v>
                </c:pt>
                <c:pt idx="7">
                  <c:v>5.1033999999999997</c:v>
                </c:pt>
                <c:pt idx="8">
                  <c:v>5.1214000000000004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E-41A2-A6A1-38B9C62D74D3}"/>
            </c:ext>
          </c:extLst>
        </c:ser>
        <c:ser>
          <c:idx val="2"/>
          <c:order val="2"/>
          <c:tx>
            <c:strRef>
              <c:f>'EE-T-5x'!$B$6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'EE-T-5x'!$C$6:$K$6</c:f>
              <c:numCache>
                <c:formatCode>General</c:formatCode>
                <c:ptCount val="9"/>
                <c:pt idx="0">
                  <c:v>5.0225999999999997</c:v>
                </c:pt>
                <c:pt idx="1">
                  <c:v>5.0336999999999996</c:v>
                </c:pt>
                <c:pt idx="2">
                  <c:v>5.0343999999999998</c:v>
                </c:pt>
                <c:pt idx="3">
                  <c:v>5.0423</c:v>
                </c:pt>
                <c:pt idx="4">
                  <c:v>5.0522</c:v>
                </c:pt>
                <c:pt idx="5">
                  <c:v>5.0711000000000004</c:v>
                </c:pt>
                <c:pt idx="6">
                  <c:v>5.0804999999999998</c:v>
                </c:pt>
                <c:pt idx="7">
                  <c:v>5.1026999999999996</c:v>
                </c:pt>
                <c:pt idx="8">
                  <c:v>5.1227999999999998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E-41A2-A6A1-38B9C62D74D3}"/>
            </c:ext>
          </c:extLst>
        </c:ser>
        <c:ser>
          <c:idx val="3"/>
          <c:order val="3"/>
          <c:tx>
            <c:strRef>
              <c:f>'EE-T-5x'!$B$7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'EE-T-5x'!$C$7:$K$7</c:f>
              <c:numCache>
                <c:formatCode>General</c:formatCode>
                <c:ptCount val="9"/>
                <c:pt idx="0">
                  <c:v>5.0190999999999999</c:v>
                </c:pt>
                <c:pt idx="1">
                  <c:v>5.0294999999999996</c:v>
                </c:pt>
                <c:pt idx="2">
                  <c:v>5.0327000000000002</c:v>
                </c:pt>
                <c:pt idx="3">
                  <c:v>5.0410000000000004</c:v>
                </c:pt>
                <c:pt idx="4">
                  <c:v>5.0495999999999999</c:v>
                </c:pt>
                <c:pt idx="5">
                  <c:v>5.07</c:v>
                </c:pt>
                <c:pt idx="6">
                  <c:v>5.0772000000000004</c:v>
                </c:pt>
                <c:pt idx="7">
                  <c:v>5.1002000000000001</c:v>
                </c:pt>
                <c:pt idx="8">
                  <c:v>5.1173999999999999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DE-41A2-A6A1-38B9C62D74D3}"/>
            </c:ext>
          </c:extLst>
        </c:ser>
        <c:ser>
          <c:idx val="4"/>
          <c:order val="4"/>
          <c:tx>
            <c:strRef>
              <c:f>'EE-T-5x'!$B$8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'EE-T-5x'!$C$8:$K$8</c:f>
              <c:numCache>
                <c:formatCode>General</c:formatCode>
                <c:ptCount val="9"/>
                <c:pt idx="0">
                  <c:v>5.0060000000000002</c:v>
                </c:pt>
                <c:pt idx="1">
                  <c:v>5.0198999999999998</c:v>
                </c:pt>
                <c:pt idx="2">
                  <c:v>5.0186000000000002</c:v>
                </c:pt>
                <c:pt idx="3">
                  <c:v>5.0313999999999997</c:v>
                </c:pt>
                <c:pt idx="4">
                  <c:v>5.0423999999999998</c:v>
                </c:pt>
                <c:pt idx="5">
                  <c:v>5.0614999999999997</c:v>
                </c:pt>
                <c:pt idx="6">
                  <c:v>5.0694999999999997</c:v>
                </c:pt>
                <c:pt idx="7">
                  <c:v>5.0930999999999997</c:v>
                </c:pt>
                <c:pt idx="8">
                  <c:v>5.1111000000000004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DE-41A2-A6A1-38B9C62D74D3}"/>
            </c:ext>
          </c:extLst>
        </c:ser>
        <c:ser>
          <c:idx val="5"/>
          <c:order val="5"/>
          <c:tx>
            <c:strRef>
              <c:f>'EE-T-5x'!$B$9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'EE-T-5x'!$C$9:$K$9</c:f>
              <c:numCache>
                <c:formatCode>General</c:formatCode>
                <c:ptCount val="9"/>
                <c:pt idx="0">
                  <c:v>4.9858000000000002</c:v>
                </c:pt>
                <c:pt idx="1">
                  <c:v>4.9970999999999997</c:v>
                </c:pt>
                <c:pt idx="2">
                  <c:v>5.0004999999999997</c:v>
                </c:pt>
                <c:pt idx="3">
                  <c:v>5.0133000000000001</c:v>
                </c:pt>
                <c:pt idx="4">
                  <c:v>5.0297999999999998</c:v>
                </c:pt>
                <c:pt idx="5">
                  <c:v>5.0517000000000003</c:v>
                </c:pt>
                <c:pt idx="6">
                  <c:v>5.0614999999999997</c:v>
                </c:pt>
                <c:pt idx="7">
                  <c:v>5.0872000000000002</c:v>
                </c:pt>
                <c:pt idx="8">
                  <c:v>5.1052999999999997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DE-41A2-A6A1-38B9C62D74D3}"/>
            </c:ext>
          </c:extLst>
        </c:ser>
        <c:ser>
          <c:idx val="6"/>
          <c:order val="6"/>
          <c:tx>
            <c:strRef>
              <c:f>'EE-T-5x'!$B$10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'EE-T-5x'!$C$10:$K$10</c:f>
              <c:numCache>
                <c:formatCode>General</c:formatCode>
                <c:ptCount val="9"/>
                <c:pt idx="0">
                  <c:v>4.9518000000000004</c:v>
                </c:pt>
                <c:pt idx="1">
                  <c:v>4.9645999999999999</c:v>
                </c:pt>
                <c:pt idx="2">
                  <c:v>4.9728000000000003</c:v>
                </c:pt>
                <c:pt idx="3">
                  <c:v>4.9878999999999998</c:v>
                </c:pt>
                <c:pt idx="4">
                  <c:v>5.0072000000000001</c:v>
                </c:pt>
                <c:pt idx="5">
                  <c:v>5.0372000000000003</c:v>
                </c:pt>
                <c:pt idx="6">
                  <c:v>5.0514000000000001</c:v>
                </c:pt>
                <c:pt idx="7">
                  <c:v>5.0770999999999997</c:v>
                </c:pt>
                <c:pt idx="8">
                  <c:v>5.0972999999999997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DE-41A2-A6A1-38B9C62D74D3}"/>
            </c:ext>
          </c:extLst>
        </c:ser>
        <c:ser>
          <c:idx val="7"/>
          <c:order val="7"/>
          <c:tx>
            <c:strRef>
              <c:f>'EE-T-5x'!$B$11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'EE-T-5x'!$C$11:$K$11</c:f>
              <c:numCache>
                <c:formatCode>General</c:formatCode>
                <c:ptCount val="9"/>
                <c:pt idx="0">
                  <c:v>4.9054000000000002</c:v>
                </c:pt>
                <c:pt idx="1">
                  <c:v>4.9184000000000001</c:v>
                </c:pt>
                <c:pt idx="2">
                  <c:v>4.9287000000000001</c:v>
                </c:pt>
                <c:pt idx="3">
                  <c:v>4.9494999999999996</c:v>
                </c:pt>
                <c:pt idx="4">
                  <c:v>4.9771999999999998</c:v>
                </c:pt>
                <c:pt idx="5">
                  <c:v>5.0103</c:v>
                </c:pt>
                <c:pt idx="6">
                  <c:v>5.0358999999999998</c:v>
                </c:pt>
                <c:pt idx="7">
                  <c:v>5.0636999999999999</c:v>
                </c:pt>
                <c:pt idx="8">
                  <c:v>5.0902000000000003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DE-41A2-A6A1-38B9C62D74D3}"/>
            </c:ext>
          </c:extLst>
        </c:ser>
        <c:ser>
          <c:idx val="8"/>
          <c:order val="8"/>
          <c:tx>
            <c:strRef>
              <c:f>'EE-T-5x'!$B$12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'EE-T-5x'!$C$12:$K$12</c:f>
              <c:numCache>
                <c:formatCode>General</c:formatCode>
                <c:ptCount val="9"/>
                <c:pt idx="0">
                  <c:v>4.8388</c:v>
                </c:pt>
                <c:pt idx="1">
                  <c:v>4.8544999999999998</c:v>
                </c:pt>
                <c:pt idx="2">
                  <c:v>4.87</c:v>
                </c:pt>
                <c:pt idx="3">
                  <c:v>4.9008000000000003</c:v>
                </c:pt>
                <c:pt idx="4">
                  <c:v>4.9341999999999997</c:v>
                </c:pt>
                <c:pt idx="5">
                  <c:v>4.9813999999999998</c:v>
                </c:pt>
                <c:pt idx="6">
                  <c:v>5.0155000000000003</c:v>
                </c:pt>
                <c:pt idx="7">
                  <c:v>5.0561999999999996</c:v>
                </c:pt>
                <c:pt idx="8">
                  <c:v>5.0907999999999998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DE-41A2-A6A1-38B9C62D74D3}"/>
            </c:ext>
          </c:extLst>
        </c:ser>
        <c:ser>
          <c:idx val="9"/>
          <c:order val="9"/>
          <c:tx>
            <c:strRef>
              <c:f>'EE-T-5x'!$B$13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'EE-T-5x'!$C$13:$K$13</c:f>
              <c:numCache>
                <c:formatCode>General</c:formatCode>
                <c:ptCount val="9"/>
                <c:pt idx="0">
                  <c:v>4.7439999999999998</c:v>
                </c:pt>
                <c:pt idx="1">
                  <c:v>4.76</c:v>
                </c:pt>
                <c:pt idx="2">
                  <c:v>4.7854000000000001</c:v>
                </c:pt>
                <c:pt idx="3">
                  <c:v>4.8277999999999999</c:v>
                </c:pt>
                <c:pt idx="4">
                  <c:v>4.8784000000000001</c:v>
                </c:pt>
                <c:pt idx="5">
                  <c:v>4.9382999999999999</c:v>
                </c:pt>
                <c:pt idx="6">
                  <c:v>4.9958</c:v>
                </c:pt>
                <c:pt idx="7">
                  <c:v>5.0462999999999996</c:v>
                </c:pt>
                <c:pt idx="8">
                  <c:v>5.0913000000000004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DE-41A2-A6A1-38B9C62D74D3}"/>
            </c:ext>
          </c:extLst>
        </c:ser>
        <c:ser>
          <c:idx val="10"/>
          <c:order val="10"/>
          <c:tx>
            <c:strRef>
              <c:f>'EE-T-5x'!$B$14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'EE-T-5x'!$C$14:$K$14</c:f>
              <c:numCache>
                <c:formatCode>General</c:formatCode>
                <c:ptCount val="9"/>
                <c:pt idx="0">
                  <c:v>4.6010999999999997</c:v>
                </c:pt>
                <c:pt idx="1">
                  <c:v>4.6181999999999999</c:v>
                </c:pt>
                <c:pt idx="2">
                  <c:v>4.6646000000000001</c:v>
                </c:pt>
                <c:pt idx="3">
                  <c:v>4.7270000000000003</c:v>
                </c:pt>
                <c:pt idx="4">
                  <c:v>4.7994000000000003</c:v>
                </c:pt>
                <c:pt idx="5">
                  <c:v>4.8880999999999997</c:v>
                </c:pt>
                <c:pt idx="6">
                  <c:v>4.9707999999999997</c:v>
                </c:pt>
                <c:pt idx="7">
                  <c:v>5.0446999999999997</c:v>
                </c:pt>
                <c:pt idx="8">
                  <c:v>5.0982000000000003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DE-41A2-A6A1-38B9C62D74D3}"/>
            </c:ext>
          </c:extLst>
        </c:ser>
        <c:ser>
          <c:idx val="11"/>
          <c:order val="11"/>
          <c:tx>
            <c:strRef>
              <c:f>'EE-T-5x'!$B$15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'EE-T-5x'!$C$3:$K$3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'EE-T-5x'!$C$15:$K$15</c:f>
              <c:numCache>
                <c:formatCode>General</c:formatCode>
                <c:ptCount val="9"/>
                <c:pt idx="0">
                  <c:v>4.3719000000000001</c:v>
                </c:pt>
                <c:pt idx="1">
                  <c:v>4.4001000000000001</c:v>
                </c:pt>
                <c:pt idx="2">
                  <c:v>4.4962999999999997</c:v>
                </c:pt>
                <c:pt idx="3">
                  <c:v>4.6010999999999997</c:v>
                </c:pt>
                <c:pt idx="4">
                  <c:v>4.6905999999999999</c:v>
                </c:pt>
                <c:pt idx="5">
                  <c:v>4.8117999999999999</c:v>
                </c:pt>
                <c:pt idx="6">
                  <c:v>4.9512999999999998</c:v>
                </c:pt>
                <c:pt idx="7">
                  <c:v>5.0563000000000002</c:v>
                </c:pt>
                <c:pt idx="8">
                  <c:v>5.1212999999999997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DE-41A2-A6A1-38B9C62D74D3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1199999999999992"/>
          <c:min val="4.900000000000000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373083387330836"/>
          <c:y val="0.16799201805331562"/>
          <c:w val="0.16905134239535211"/>
          <c:h val="0.631583135209049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388495503668468"/>
          <c:y val="0.1877402459524020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'PT-Y-20'!$B$4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'PT-Y-20'!$C$4:$M$4</c:f>
              <c:numCache>
                <c:formatCode>0.0000</c:formatCode>
                <c:ptCount val="11"/>
                <c:pt idx="0">
                  <c:v>19.972570000000001</c:v>
                </c:pt>
                <c:pt idx="1">
                  <c:v>19.977530000000002</c:v>
                </c:pt>
                <c:pt idx="2">
                  <c:v>19.986740000000001</c:v>
                </c:pt>
                <c:pt idx="3">
                  <c:v>19.998239999999999</c:v>
                </c:pt>
                <c:pt idx="4">
                  <c:v>20.02214</c:v>
                </c:pt>
                <c:pt idx="5">
                  <c:v>20.039020000000001</c:v>
                </c:pt>
                <c:pt idx="6">
                  <c:v>20.058389999999999</c:v>
                </c:pt>
                <c:pt idx="7">
                  <c:v>20.074259999999999</c:v>
                </c:pt>
                <c:pt idx="8">
                  <c:v>20.091940000000001</c:v>
                </c:pt>
                <c:pt idx="9">
                  <c:v>20.106390000000001</c:v>
                </c:pt>
                <c:pt idx="10">
                  <c:v>20.092120000000001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0-4CB9-BC1C-1BD5593CD1A8}"/>
            </c:ext>
          </c:extLst>
        </c:ser>
        <c:ser>
          <c:idx val="1"/>
          <c:order val="1"/>
          <c:tx>
            <c:strRef>
              <c:f>'PT-Y-20'!$B$5</c:f>
              <c:strCache>
                <c:ptCount val="1"/>
                <c:pt idx="0">
                  <c:v>29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'PT-Y-20'!$C$5:$M$5</c:f>
              <c:numCache>
                <c:formatCode>0.0000</c:formatCode>
                <c:ptCount val="11"/>
                <c:pt idx="0">
                  <c:v>19.983799999999999</c:v>
                </c:pt>
                <c:pt idx="1">
                  <c:v>20.000350000000001</c:v>
                </c:pt>
                <c:pt idx="2">
                  <c:v>20.011620000000001</c:v>
                </c:pt>
                <c:pt idx="3">
                  <c:v>20.016210000000001</c:v>
                </c:pt>
                <c:pt idx="4">
                  <c:v>20.04185</c:v>
                </c:pt>
                <c:pt idx="5">
                  <c:v>20.042770000000001</c:v>
                </c:pt>
                <c:pt idx="6">
                  <c:v>20.052330000000001</c:v>
                </c:pt>
                <c:pt idx="7">
                  <c:v>20.07555</c:v>
                </c:pt>
                <c:pt idx="8">
                  <c:v>20.077470000000002</c:v>
                </c:pt>
                <c:pt idx="9">
                  <c:v>20.086300000000001</c:v>
                </c:pt>
                <c:pt idx="10">
                  <c:v>20.059069999999998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0-4CB9-BC1C-1BD5593CD1A8}"/>
            </c:ext>
          </c:extLst>
        </c:ser>
        <c:ser>
          <c:idx val="2"/>
          <c:order val="2"/>
          <c:tx>
            <c:strRef>
              <c:f>'PT-Y-20'!$B$6</c:f>
              <c:strCache>
                <c:ptCount val="1"/>
                <c:pt idx="0">
                  <c:v>43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'PT-Y-20'!$C$6:$M$6</c:f>
              <c:numCache>
                <c:formatCode>0.0000</c:formatCode>
                <c:ptCount val="11"/>
                <c:pt idx="0">
                  <c:v>20.011669999999999</c:v>
                </c:pt>
                <c:pt idx="1">
                  <c:v>20.003789999999999</c:v>
                </c:pt>
                <c:pt idx="2">
                  <c:v>20.015090000000001</c:v>
                </c:pt>
                <c:pt idx="3">
                  <c:v>20.010370000000002</c:v>
                </c:pt>
                <c:pt idx="4">
                  <c:v>20.02854</c:v>
                </c:pt>
                <c:pt idx="5">
                  <c:v>20.050260000000002</c:v>
                </c:pt>
                <c:pt idx="6">
                  <c:v>20.058</c:v>
                </c:pt>
                <c:pt idx="7">
                  <c:v>20.0657</c:v>
                </c:pt>
                <c:pt idx="8">
                  <c:v>20.07321</c:v>
                </c:pt>
                <c:pt idx="9">
                  <c:v>20.073689999999999</c:v>
                </c:pt>
                <c:pt idx="10">
                  <c:v>20.01951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A0-4CB9-BC1C-1BD5593CD1A8}"/>
            </c:ext>
          </c:extLst>
        </c:ser>
        <c:ser>
          <c:idx val="3"/>
          <c:order val="3"/>
          <c:tx>
            <c:strRef>
              <c:f>'PT-Y-20'!$B$7</c:f>
              <c:strCache>
                <c:ptCount val="1"/>
                <c:pt idx="0">
                  <c:v>57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'PT-Y-20'!$C$7:$M$7</c:f>
              <c:numCache>
                <c:formatCode>0.0000</c:formatCode>
                <c:ptCount val="11"/>
                <c:pt idx="0">
                  <c:v>20.002649999999999</c:v>
                </c:pt>
                <c:pt idx="1">
                  <c:v>20.022870000000001</c:v>
                </c:pt>
                <c:pt idx="2">
                  <c:v>20.00478</c:v>
                </c:pt>
                <c:pt idx="3">
                  <c:v>20.023800000000001</c:v>
                </c:pt>
                <c:pt idx="4">
                  <c:v>20.03303</c:v>
                </c:pt>
                <c:pt idx="5">
                  <c:v>20.035710000000002</c:v>
                </c:pt>
                <c:pt idx="6">
                  <c:v>20.056470000000001</c:v>
                </c:pt>
                <c:pt idx="7">
                  <c:v>20.07236</c:v>
                </c:pt>
                <c:pt idx="8">
                  <c:v>20.072769999999998</c:v>
                </c:pt>
                <c:pt idx="9">
                  <c:v>20.072369999999999</c:v>
                </c:pt>
                <c:pt idx="10">
                  <c:v>20.051549999999999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A0-4CB9-BC1C-1BD5593CD1A8}"/>
            </c:ext>
          </c:extLst>
        </c:ser>
        <c:ser>
          <c:idx val="4"/>
          <c:order val="4"/>
          <c:tx>
            <c:strRef>
              <c:f>'PT-Y-20'!$B$8</c:f>
              <c:strCache>
                <c:ptCount val="1"/>
                <c:pt idx="0">
                  <c:v>71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'PT-Y-20'!$C$8:$M$8</c:f>
              <c:numCache>
                <c:formatCode>0.0000</c:formatCode>
                <c:ptCount val="11"/>
                <c:pt idx="0">
                  <c:v>19.99812</c:v>
                </c:pt>
                <c:pt idx="1">
                  <c:v>20.01596</c:v>
                </c:pt>
                <c:pt idx="2">
                  <c:v>20.014089999999999</c:v>
                </c:pt>
                <c:pt idx="3">
                  <c:v>20.02139</c:v>
                </c:pt>
                <c:pt idx="4">
                  <c:v>20.025880000000001</c:v>
                </c:pt>
                <c:pt idx="5">
                  <c:v>20.043030000000002</c:v>
                </c:pt>
                <c:pt idx="6">
                  <c:v>20.052209999999999</c:v>
                </c:pt>
                <c:pt idx="7">
                  <c:v>20.065550000000002</c:v>
                </c:pt>
                <c:pt idx="8">
                  <c:v>20.069980000000001</c:v>
                </c:pt>
                <c:pt idx="9">
                  <c:v>20.07057</c:v>
                </c:pt>
                <c:pt idx="10">
                  <c:v>20.066279999999999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A0-4CB9-BC1C-1BD5593CD1A8}"/>
            </c:ext>
          </c:extLst>
        </c:ser>
        <c:ser>
          <c:idx val="5"/>
          <c:order val="5"/>
          <c:tx>
            <c:strRef>
              <c:f>'PT-Y-20'!$B$9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'PT-Y-20'!$C$9:$M$9</c:f>
              <c:numCache>
                <c:formatCode>0.0000</c:formatCode>
                <c:ptCount val="11"/>
                <c:pt idx="0">
                  <c:v>19.989629999999998</c:v>
                </c:pt>
                <c:pt idx="1">
                  <c:v>19.99849</c:v>
                </c:pt>
                <c:pt idx="2">
                  <c:v>19.997129999999999</c:v>
                </c:pt>
                <c:pt idx="3">
                  <c:v>20.005410000000001</c:v>
                </c:pt>
                <c:pt idx="4">
                  <c:v>20.022379999999998</c:v>
                </c:pt>
                <c:pt idx="5">
                  <c:v>20.03454</c:v>
                </c:pt>
                <c:pt idx="6">
                  <c:v>20.04853</c:v>
                </c:pt>
                <c:pt idx="7">
                  <c:v>20.06671</c:v>
                </c:pt>
                <c:pt idx="8">
                  <c:v>20.080819999999999</c:v>
                </c:pt>
                <c:pt idx="9">
                  <c:v>20.081309999999998</c:v>
                </c:pt>
                <c:pt idx="10">
                  <c:v>20.081189999999999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A0-4CB9-BC1C-1BD5593CD1A8}"/>
            </c:ext>
          </c:extLst>
        </c:ser>
        <c:ser>
          <c:idx val="6"/>
          <c:order val="6"/>
          <c:tx>
            <c:strRef>
              <c:f>'PT-Y-20'!$B$10</c:f>
              <c:strCache>
                <c:ptCount val="1"/>
                <c:pt idx="0">
                  <c:v>99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'PT-Y-20'!$C$10:$M$10</c:f>
              <c:numCache>
                <c:formatCode>0.0000</c:formatCode>
                <c:ptCount val="11"/>
                <c:pt idx="0">
                  <c:v>19.97636</c:v>
                </c:pt>
                <c:pt idx="1">
                  <c:v>19.98265</c:v>
                </c:pt>
                <c:pt idx="2">
                  <c:v>19.99615</c:v>
                </c:pt>
                <c:pt idx="3">
                  <c:v>20.010670000000001</c:v>
                </c:pt>
                <c:pt idx="4">
                  <c:v>20.011050000000001</c:v>
                </c:pt>
                <c:pt idx="5">
                  <c:v>20.01999</c:v>
                </c:pt>
                <c:pt idx="6">
                  <c:v>20.040130000000001</c:v>
                </c:pt>
                <c:pt idx="7">
                  <c:v>20.05969</c:v>
                </c:pt>
                <c:pt idx="8">
                  <c:v>20.062110000000001</c:v>
                </c:pt>
                <c:pt idx="9">
                  <c:v>20.071100000000001</c:v>
                </c:pt>
                <c:pt idx="10">
                  <c:v>20.065560000000001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A0-4CB9-BC1C-1BD5593CD1A8}"/>
            </c:ext>
          </c:extLst>
        </c:ser>
        <c:ser>
          <c:idx val="7"/>
          <c:order val="7"/>
          <c:tx>
            <c:strRef>
              <c:f>'PT-Y-20'!$B$11</c:f>
              <c:strCache>
                <c:ptCount val="1"/>
                <c:pt idx="0">
                  <c:v>113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'PT-Y-20'!$C$11:$M$11</c:f>
              <c:numCache>
                <c:formatCode>0.0000</c:formatCode>
                <c:ptCount val="11"/>
                <c:pt idx="0">
                  <c:v>19.95702</c:v>
                </c:pt>
                <c:pt idx="1">
                  <c:v>19.960999999999999</c:v>
                </c:pt>
                <c:pt idx="2">
                  <c:v>19.969439999999999</c:v>
                </c:pt>
                <c:pt idx="3">
                  <c:v>19.988710000000001</c:v>
                </c:pt>
                <c:pt idx="4">
                  <c:v>19.997810000000001</c:v>
                </c:pt>
                <c:pt idx="5">
                  <c:v>20.020710000000001</c:v>
                </c:pt>
                <c:pt idx="6">
                  <c:v>20.03359</c:v>
                </c:pt>
                <c:pt idx="7">
                  <c:v>20.05078</c:v>
                </c:pt>
                <c:pt idx="8">
                  <c:v>20.074280000000002</c:v>
                </c:pt>
                <c:pt idx="9">
                  <c:v>20.08501</c:v>
                </c:pt>
                <c:pt idx="10">
                  <c:v>20.071390000000001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A0-4CB9-BC1C-1BD5593CD1A8}"/>
            </c:ext>
          </c:extLst>
        </c:ser>
        <c:ser>
          <c:idx val="8"/>
          <c:order val="8"/>
          <c:tx>
            <c:strRef>
              <c:f>'PT-Y-20'!$B$12</c:f>
              <c:strCache>
                <c:ptCount val="1"/>
                <c:pt idx="0">
                  <c:v>127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'PT-Y-20'!$C$12:$M$12</c:f>
              <c:numCache>
                <c:formatCode>0.0000</c:formatCode>
                <c:ptCount val="11"/>
                <c:pt idx="0">
                  <c:v>19.914819999999999</c:v>
                </c:pt>
                <c:pt idx="1">
                  <c:v>19.93432</c:v>
                </c:pt>
                <c:pt idx="2">
                  <c:v>19.94388</c:v>
                </c:pt>
                <c:pt idx="3">
                  <c:v>19.957660000000001</c:v>
                </c:pt>
                <c:pt idx="4">
                  <c:v>19.985140000000001</c:v>
                </c:pt>
                <c:pt idx="5">
                  <c:v>19.998750000000001</c:v>
                </c:pt>
                <c:pt idx="6">
                  <c:v>20.02664</c:v>
                </c:pt>
                <c:pt idx="7">
                  <c:v>20.053249999999998</c:v>
                </c:pt>
                <c:pt idx="8">
                  <c:v>20.069430000000001</c:v>
                </c:pt>
                <c:pt idx="9">
                  <c:v>20.077179999999998</c:v>
                </c:pt>
                <c:pt idx="10">
                  <c:v>20.07199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0-4CB9-BC1C-1BD5593CD1A8}"/>
            </c:ext>
          </c:extLst>
        </c:ser>
        <c:ser>
          <c:idx val="9"/>
          <c:order val="9"/>
          <c:tx>
            <c:strRef>
              <c:f>'PT-Y-20'!$B$13</c:f>
              <c:strCache>
                <c:ptCount val="1"/>
                <c:pt idx="0">
                  <c:v>141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'PT-Y-20'!$C$13:$M$13</c:f>
              <c:numCache>
                <c:formatCode>0.0000</c:formatCode>
                <c:ptCount val="11"/>
                <c:pt idx="0">
                  <c:v>19.86412</c:v>
                </c:pt>
                <c:pt idx="1">
                  <c:v>19.884920000000001</c:v>
                </c:pt>
                <c:pt idx="2">
                  <c:v>19.907889999999998</c:v>
                </c:pt>
                <c:pt idx="3">
                  <c:v>19.93798</c:v>
                </c:pt>
                <c:pt idx="4">
                  <c:v>19.965150000000001</c:v>
                </c:pt>
                <c:pt idx="5">
                  <c:v>19.991510000000002</c:v>
                </c:pt>
                <c:pt idx="6">
                  <c:v>20.01333</c:v>
                </c:pt>
                <c:pt idx="7">
                  <c:v>20.047630000000002</c:v>
                </c:pt>
                <c:pt idx="8">
                  <c:v>20.059429999999999</c:v>
                </c:pt>
                <c:pt idx="9">
                  <c:v>20.107130000000002</c:v>
                </c:pt>
                <c:pt idx="10">
                  <c:v>20.061160000000001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A0-4CB9-BC1C-1BD5593CD1A8}"/>
            </c:ext>
          </c:extLst>
        </c:ser>
        <c:ser>
          <c:idx val="10"/>
          <c:order val="10"/>
          <c:tx>
            <c:strRef>
              <c:f>'PT-Y-20'!$B$14</c:f>
              <c:strCache>
                <c:ptCount val="1"/>
                <c:pt idx="0">
                  <c:v>155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'PT-Y-20'!$C$14:$M$14</c:f>
              <c:numCache>
                <c:formatCode>0.0000</c:formatCode>
                <c:ptCount val="11"/>
                <c:pt idx="0">
                  <c:v>19.76952</c:v>
                </c:pt>
                <c:pt idx="1">
                  <c:v>19.817070000000001</c:v>
                </c:pt>
                <c:pt idx="2">
                  <c:v>19.854869999999998</c:v>
                </c:pt>
                <c:pt idx="3">
                  <c:v>19.89668</c:v>
                </c:pt>
                <c:pt idx="4">
                  <c:v>19.950839999999999</c:v>
                </c:pt>
                <c:pt idx="5">
                  <c:v>19.981660000000002</c:v>
                </c:pt>
                <c:pt idx="6">
                  <c:v>20.000209999999999</c:v>
                </c:pt>
                <c:pt idx="7">
                  <c:v>20.045649999999998</c:v>
                </c:pt>
                <c:pt idx="8">
                  <c:v>20.059750000000001</c:v>
                </c:pt>
                <c:pt idx="9">
                  <c:v>20.076840000000001</c:v>
                </c:pt>
                <c:pt idx="10">
                  <c:v>20.004940000000001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A0-4CB9-BC1C-1BD5593CD1A8}"/>
            </c:ext>
          </c:extLst>
        </c:ser>
        <c:ser>
          <c:idx val="11"/>
          <c:order val="11"/>
          <c:tx>
            <c:strRef>
              <c:f>'PT-Y-20'!$B$15</c:f>
              <c:strCache>
                <c:ptCount val="1"/>
                <c:pt idx="0">
                  <c:v>169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'PT-Y-20'!$C$15:$M$15</c:f>
              <c:numCache>
                <c:formatCode>0.0000</c:formatCode>
                <c:ptCount val="11"/>
                <c:pt idx="0">
                  <c:v>19.61355</c:v>
                </c:pt>
                <c:pt idx="1">
                  <c:v>19.716889999999999</c:v>
                </c:pt>
                <c:pt idx="2">
                  <c:v>19.799469999999999</c:v>
                </c:pt>
                <c:pt idx="3">
                  <c:v>19.86215</c:v>
                </c:pt>
                <c:pt idx="4">
                  <c:v>19.911899999999999</c:v>
                </c:pt>
                <c:pt idx="5">
                  <c:v>19.954029999999999</c:v>
                </c:pt>
                <c:pt idx="6">
                  <c:v>20.001760000000001</c:v>
                </c:pt>
                <c:pt idx="7">
                  <c:v>20.026070000000001</c:v>
                </c:pt>
                <c:pt idx="8">
                  <c:v>20.061520000000002</c:v>
                </c:pt>
                <c:pt idx="9">
                  <c:v>20.0762</c:v>
                </c:pt>
                <c:pt idx="10">
                  <c:v>19.949010000000001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0-4CB9-BC1C-1BD5593CD1A8}"/>
            </c:ext>
          </c:extLst>
        </c:ser>
        <c:ser>
          <c:idx val="12"/>
          <c:order val="12"/>
          <c:tx>
            <c:strRef>
              <c:f>'PT-Y-20'!$B$16</c:f>
              <c:strCache>
                <c:ptCount val="1"/>
                <c:pt idx="0">
                  <c:v>183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'PT-Y-20'!$C$16:$M$16</c:f>
              <c:numCache>
                <c:formatCode>0.0000</c:formatCode>
                <c:ptCount val="11"/>
                <c:pt idx="0">
                  <c:v>19.235790000000001</c:v>
                </c:pt>
                <c:pt idx="1">
                  <c:v>19.547889999999999</c:v>
                </c:pt>
                <c:pt idx="2">
                  <c:v>19.730309999999999</c:v>
                </c:pt>
                <c:pt idx="3">
                  <c:v>19.833390000000001</c:v>
                </c:pt>
                <c:pt idx="4">
                  <c:v>19.888490000000001</c:v>
                </c:pt>
                <c:pt idx="5">
                  <c:v>19.93844</c:v>
                </c:pt>
                <c:pt idx="6">
                  <c:v>19.987749999999998</c:v>
                </c:pt>
                <c:pt idx="7">
                  <c:v>20.039680000000001</c:v>
                </c:pt>
                <c:pt idx="8">
                  <c:v>20.062799999999999</c:v>
                </c:pt>
                <c:pt idx="9">
                  <c:v>20.10623</c:v>
                </c:pt>
                <c:pt idx="10">
                  <c:v>19.88269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A0-4CB9-BC1C-1BD5593CD1A8}"/>
            </c:ext>
          </c:extLst>
        </c:ser>
        <c:ser>
          <c:idx val="13"/>
          <c:order val="13"/>
          <c:tx>
            <c:strRef>
              <c:f>'PT-Y-20'!$B$17</c:f>
              <c:strCache>
                <c:ptCount val="1"/>
                <c:pt idx="0">
                  <c:v>197</c:v>
                </c:pt>
              </c:strCache>
            </c:strRef>
          </c:tx>
          <c:cat>
            <c:numRef>
              <c:f>'PT-Y-20'!$C$3:$M$3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</c:numCache>
            </c:numRef>
          </c:cat>
          <c:val>
            <c:numRef>
              <c:f>'PT-Y-20'!$C$17:$M$17</c:f>
              <c:numCache>
                <c:formatCode>0.0000</c:formatCode>
                <c:ptCount val="11"/>
                <c:pt idx="0">
                  <c:v>18.10154</c:v>
                </c:pt>
                <c:pt idx="1">
                  <c:v>19.445309999999999</c:v>
                </c:pt>
                <c:pt idx="2">
                  <c:v>19.719059999999999</c:v>
                </c:pt>
                <c:pt idx="3">
                  <c:v>19.82742</c:v>
                </c:pt>
                <c:pt idx="4">
                  <c:v>19.87959</c:v>
                </c:pt>
                <c:pt idx="5">
                  <c:v>19.920529999999999</c:v>
                </c:pt>
                <c:pt idx="6">
                  <c:v>19.9679</c:v>
                </c:pt>
                <c:pt idx="7">
                  <c:v>20.026859999999999</c:v>
                </c:pt>
                <c:pt idx="8">
                  <c:v>20.065899999999999</c:v>
                </c:pt>
                <c:pt idx="9">
                  <c:v>20.105090000000001</c:v>
                </c:pt>
                <c:pt idx="10">
                  <c:v>19.81212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A0-4CB9-BC1C-1BD5593CD1A8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6482951787"/>
              <c:y val="0.908793484066820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20.100000000000001"/>
          <c:min val="19.7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332389461099054"/>
          <c:y val="0.28082225957710344"/>
          <c:w val="0.14335471405291567"/>
          <c:h val="0.33812850638373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5584490639255839"/>
          <c:y val="4.1379299109611974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'CM-T-5y'!$B$59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'CM-T-5y'!$C$59:$W$59</c:f>
              <c:numCache>
                <c:formatCode>0.0000</c:formatCode>
                <c:ptCount val="21"/>
                <c:pt idx="0">
                  <c:v>8.5240909090908978E-2</c:v>
                </c:pt>
                <c:pt idx="1">
                  <c:v>8.2440909090909287E-2</c:v>
                </c:pt>
                <c:pt idx="2">
                  <c:v>8.3474242424242576E-2</c:v>
                </c:pt>
                <c:pt idx="3">
                  <c:v>8.1807575757575648E-2</c:v>
                </c:pt>
                <c:pt idx="4">
                  <c:v>7.9340909090908809E-2</c:v>
                </c:pt>
                <c:pt idx="5">
                  <c:v>7.9907575757575636E-2</c:v>
                </c:pt>
                <c:pt idx="6">
                  <c:v>8.0640909090909041E-2</c:v>
                </c:pt>
                <c:pt idx="7">
                  <c:v>7.9474242424242433E-2</c:v>
                </c:pt>
                <c:pt idx="8">
                  <c:v>7.5807575757575726E-2</c:v>
                </c:pt>
                <c:pt idx="9">
                  <c:v>7.3107575757575802E-2</c:v>
                </c:pt>
                <c:pt idx="10">
                  <c:v>7.3474242424242497E-2</c:v>
                </c:pt>
                <c:pt idx="11">
                  <c:v>7.5140909090909133E-2</c:v>
                </c:pt>
                <c:pt idx="12">
                  <c:v>7.5040909090909061E-2</c:v>
                </c:pt>
                <c:pt idx="13">
                  <c:v>7.5540909090909089E-2</c:v>
                </c:pt>
                <c:pt idx="14">
                  <c:v>7.5874242424242233E-2</c:v>
                </c:pt>
                <c:pt idx="15">
                  <c:v>7.8474242424242391E-2</c:v>
                </c:pt>
                <c:pt idx="16">
                  <c:v>7.8207575757575754E-2</c:v>
                </c:pt>
                <c:pt idx="17">
                  <c:v>7.9774242424242317E-2</c:v>
                </c:pt>
                <c:pt idx="18">
                  <c:v>8.1674242424242038E-2</c:v>
                </c:pt>
                <c:pt idx="19">
                  <c:v>8.4740909090908367E-2</c:v>
                </c:pt>
                <c:pt idx="20">
                  <c:v>0.10784090909090871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3-43A1-91D3-D6A55C8BC2D9}"/>
            </c:ext>
          </c:extLst>
        </c:ser>
        <c:ser>
          <c:idx val="1"/>
          <c:order val="1"/>
          <c:tx>
            <c:strRef>
              <c:f>'CM-T-5y'!$B$60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'CM-T-5y'!$C$60:$W$60</c:f>
              <c:numCache>
                <c:formatCode>0.0000</c:formatCode>
                <c:ptCount val="21"/>
                <c:pt idx="0">
                  <c:v>8.7874242424242396E-2</c:v>
                </c:pt>
                <c:pt idx="1">
                  <c:v>8.524090909090927E-2</c:v>
                </c:pt>
                <c:pt idx="2">
                  <c:v>8.340757575757568E-2</c:v>
                </c:pt>
                <c:pt idx="3">
                  <c:v>8.135202020201987E-2</c:v>
                </c:pt>
                <c:pt idx="4">
                  <c:v>7.8985353535353298E-2</c:v>
                </c:pt>
                <c:pt idx="5">
                  <c:v>7.8307575757575618E-2</c:v>
                </c:pt>
                <c:pt idx="6">
                  <c:v>7.6252020202020321E-2</c:v>
                </c:pt>
                <c:pt idx="7">
                  <c:v>7.5140909090909133E-2</c:v>
                </c:pt>
                <c:pt idx="8">
                  <c:v>7.256313131313144E-2</c:v>
                </c:pt>
                <c:pt idx="9">
                  <c:v>7.1618686868686929E-2</c:v>
                </c:pt>
                <c:pt idx="10">
                  <c:v>7.0652020202020341E-2</c:v>
                </c:pt>
                <c:pt idx="11">
                  <c:v>7.1063131313131189E-2</c:v>
                </c:pt>
                <c:pt idx="12">
                  <c:v>7.1407575757575614E-2</c:v>
                </c:pt>
                <c:pt idx="13">
                  <c:v>7.218535353535345E-2</c:v>
                </c:pt>
                <c:pt idx="14">
                  <c:v>7.4240909090908955E-2</c:v>
                </c:pt>
                <c:pt idx="15">
                  <c:v>7.6363131313131161E-2</c:v>
                </c:pt>
                <c:pt idx="16">
                  <c:v>7.848535353535338E-2</c:v>
                </c:pt>
                <c:pt idx="17">
                  <c:v>7.9840909090909032E-2</c:v>
                </c:pt>
                <c:pt idx="18">
                  <c:v>8.2163131313131271E-2</c:v>
                </c:pt>
                <c:pt idx="19">
                  <c:v>8.4440909090909066E-2</c:v>
                </c:pt>
                <c:pt idx="20">
                  <c:v>0.11094090909090888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F3-43A1-91D3-D6A55C8BC2D9}"/>
            </c:ext>
          </c:extLst>
        </c:ser>
        <c:ser>
          <c:idx val="2"/>
          <c:order val="2"/>
          <c:tx>
            <c:strRef>
              <c:f>'CM-T-5y'!$B$61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'CM-T-5y'!$C$61:$W$61</c:f>
              <c:numCache>
                <c:formatCode>0.0000</c:formatCode>
                <c:ptCount val="21"/>
                <c:pt idx="0">
                  <c:v>8.8807575757575918E-2</c:v>
                </c:pt>
                <c:pt idx="1">
                  <c:v>8.6207575757575761E-2</c:v>
                </c:pt>
                <c:pt idx="2">
                  <c:v>8.2052020202019918E-2</c:v>
                </c:pt>
                <c:pt idx="3">
                  <c:v>7.8829797979797611E-2</c:v>
                </c:pt>
                <c:pt idx="4">
                  <c:v>7.5907575757575688E-2</c:v>
                </c:pt>
                <c:pt idx="5">
                  <c:v>7.4340909090909013E-2</c:v>
                </c:pt>
                <c:pt idx="6">
                  <c:v>7.1252020202020316E-2</c:v>
                </c:pt>
                <c:pt idx="7">
                  <c:v>6.9796464646464607E-2</c:v>
                </c:pt>
                <c:pt idx="8">
                  <c:v>6.7318686868686972E-2</c:v>
                </c:pt>
                <c:pt idx="9">
                  <c:v>6.7540909090909082E-2</c:v>
                </c:pt>
                <c:pt idx="10">
                  <c:v>6.7218686868687011E-2</c:v>
                </c:pt>
                <c:pt idx="11">
                  <c:v>6.7963131313131198E-2</c:v>
                </c:pt>
                <c:pt idx="12">
                  <c:v>6.8174242424242415E-2</c:v>
                </c:pt>
                <c:pt idx="13">
                  <c:v>6.8596464646464642E-2</c:v>
                </c:pt>
                <c:pt idx="14">
                  <c:v>7.1018686868686842E-2</c:v>
                </c:pt>
                <c:pt idx="15">
                  <c:v>7.3607575757575622E-2</c:v>
                </c:pt>
                <c:pt idx="16">
                  <c:v>7.6652020202019971E-2</c:v>
                </c:pt>
                <c:pt idx="17">
                  <c:v>7.8563131313131265E-2</c:v>
                </c:pt>
                <c:pt idx="18">
                  <c:v>8.1563131313131282E-2</c:v>
                </c:pt>
                <c:pt idx="19">
                  <c:v>8.5340909090909037E-2</c:v>
                </c:pt>
                <c:pt idx="20">
                  <c:v>0.1121742424242423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F3-43A1-91D3-D6A55C8BC2D9}"/>
            </c:ext>
          </c:extLst>
        </c:ser>
        <c:ser>
          <c:idx val="3"/>
          <c:order val="3"/>
          <c:tx>
            <c:strRef>
              <c:f>'CM-T-5y'!$B$62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'CM-T-5y'!$C$62:$W$62</c:f>
              <c:numCache>
                <c:formatCode>0.0000</c:formatCode>
                <c:ptCount val="21"/>
                <c:pt idx="0">
                  <c:v>8.4574242424242385E-2</c:v>
                </c:pt>
                <c:pt idx="1">
                  <c:v>8.2340909090908923E-2</c:v>
                </c:pt>
                <c:pt idx="2">
                  <c:v>8.0118686868686562E-2</c:v>
                </c:pt>
                <c:pt idx="3">
                  <c:v>7.6640909090908885E-2</c:v>
                </c:pt>
                <c:pt idx="4">
                  <c:v>7.3718686868686864E-2</c:v>
                </c:pt>
                <c:pt idx="5">
                  <c:v>6.9663131313131288E-2</c:v>
                </c:pt>
                <c:pt idx="6">
                  <c:v>6.5807575757575634E-2</c:v>
                </c:pt>
                <c:pt idx="7">
                  <c:v>6.3263131313131105E-2</c:v>
                </c:pt>
                <c:pt idx="8">
                  <c:v>5.9852020202020045E-2</c:v>
                </c:pt>
                <c:pt idx="9">
                  <c:v>5.9352020202020031E-2</c:v>
                </c:pt>
                <c:pt idx="10">
                  <c:v>5.8863131313131291E-2</c:v>
                </c:pt>
                <c:pt idx="11">
                  <c:v>6.0740909090908936E-2</c:v>
                </c:pt>
                <c:pt idx="12">
                  <c:v>6.2007575757575713E-2</c:v>
                </c:pt>
                <c:pt idx="13">
                  <c:v>6.3329797979797917E-2</c:v>
                </c:pt>
                <c:pt idx="14">
                  <c:v>6.6485353535353411E-2</c:v>
                </c:pt>
                <c:pt idx="15">
                  <c:v>6.9440909090908789E-2</c:v>
                </c:pt>
                <c:pt idx="16">
                  <c:v>7.2340909090908748E-2</c:v>
                </c:pt>
                <c:pt idx="17">
                  <c:v>7.5585353535353325E-2</c:v>
                </c:pt>
                <c:pt idx="18">
                  <c:v>8.0329797979797862E-2</c:v>
                </c:pt>
                <c:pt idx="19">
                  <c:v>8.5740909090908993E-2</c:v>
                </c:pt>
                <c:pt idx="20">
                  <c:v>0.11370757575757591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F3-43A1-91D3-D6A55C8BC2D9}"/>
            </c:ext>
          </c:extLst>
        </c:ser>
        <c:ser>
          <c:idx val="4"/>
          <c:order val="4"/>
          <c:tx>
            <c:strRef>
              <c:f>'CM-T-5y'!$B$63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'CM-T-5y'!$C$63:$W$63</c:f>
              <c:numCache>
                <c:formatCode>0.0000</c:formatCode>
                <c:ptCount val="21"/>
                <c:pt idx="0">
                  <c:v>8.5507575757575907E-2</c:v>
                </c:pt>
                <c:pt idx="1">
                  <c:v>8.0540909090908983E-2</c:v>
                </c:pt>
                <c:pt idx="2">
                  <c:v>7.7829797979797666E-2</c:v>
                </c:pt>
                <c:pt idx="3">
                  <c:v>7.3285353535353259E-2</c:v>
                </c:pt>
                <c:pt idx="4">
                  <c:v>6.9474242424242438E-2</c:v>
                </c:pt>
                <c:pt idx="5">
                  <c:v>6.4274242424242428E-2</c:v>
                </c:pt>
                <c:pt idx="6">
                  <c:v>5.9363131313131215E-2</c:v>
                </c:pt>
                <c:pt idx="7">
                  <c:v>5.499646464646446E-2</c:v>
                </c:pt>
                <c:pt idx="8">
                  <c:v>5.1096464646464473E-2</c:v>
                </c:pt>
                <c:pt idx="9">
                  <c:v>5.0440909090908863E-2</c:v>
                </c:pt>
                <c:pt idx="10">
                  <c:v>4.9852020202019967E-2</c:v>
                </c:pt>
                <c:pt idx="11">
                  <c:v>5.1774242424242146E-2</c:v>
                </c:pt>
                <c:pt idx="12">
                  <c:v>5.3874242424242387E-2</c:v>
                </c:pt>
                <c:pt idx="13">
                  <c:v>5.6740909090909085E-2</c:v>
                </c:pt>
                <c:pt idx="14">
                  <c:v>6.0029797979797905E-2</c:v>
                </c:pt>
                <c:pt idx="15">
                  <c:v>6.4285353535353307E-2</c:v>
                </c:pt>
                <c:pt idx="16">
                  <c:v>6.8474242424242104E-2</c:v>
                </c:pt>
                <c:pt idx="17">
                  <c:v>7.4340909090908916E-2</c:v>
                </c:pt>
                <c:pt idx="18">
                  <c:v>8.0063131313131031E-2</c:v>
                </c:pt>
                <c:pt idx="19">
                  <c:v>8.6440909090908555E-2</c:v>
                </c:pt>
                <c:pt idx="20">
                  <c:v>0.11317424242424234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F3-43A1-91D3-D6A55C8BC2D9}"/>
            </c:ext>
          </c:extLst>
        </c:ser>
        <c:ser>
          <c:idx val="5"/>
          <c:order val="5"/>
          <c:tx>
            <c:strRef>
              <c:f>'CM-T-5y'!$B$64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'CM-T-5y'!$C$64:$W$64</c:f>
              <c:numCache>
                <c:formatCode>0.0000</c:formatCode>
                <c:ptCount val="21"/>
                <c:pt idx="0">
                  <c:v>8.8407575757575962E-2</c:v>
                </c:pt>
                <c:pt idx="1">
                  <c:v>7.8840909090909086E-2</c:v>
                </c:pt>
                <c:pt idx="2">
                  <c:v>7.6163131313131141E-2</c:v>
                </c:pt>
                <c:pt idx="3">
                  <c:v>7.17853535353533E-2</c:v>
                </c:pt>
                <c:pt idx="4">
                  <c:v>6.7018686868686783E-2</c:v>
                </c:pt>
                <c:pt idx="5">
                  <c:v>6.0596464646464537E-2</c:v>
                </c:pt>
                <c:pt idx="6">
                  <c:v>5.3163131313131155E-2</c:v>
                </c:pt>
                <c:pt idx="7">
                  <c:v>4.6607575757575584E-2</c:v>
                </c:pt>
                <c:pt idx="8">
                  <c:v>4.1152020202020009E-2</c:v>
                </c:pt>
                <c:pt idx="9">
                  <c:v>3.8074242424242205E-2</c:v>
                </c:pt>
                <c:pt idx="10">
                  <c:v>3.6007575757575419E-2</c:v>
                </c:pt>
                <c:pt idx="11">
                  <c:v>3.7918686868686519E-2</c:v>
                </c:pt>
                <c:pt idx="12">
                  <c:v>4.2463131313131126E-2</c:v>
                </c:pt>
                <c:pt idx="13">
                  <c:v>4.7740909090908938E-2</c:v>
                </c:pt>
                <c:pt idx="14">
                  <c:v>5.2952020202020042E-2</c:v>
                </c:pt>
                <c:pt idx="15">
                  <c:v>5.7963131313131022E-2</c:v>
                </c:pt>
                <c:pt idx="16">
                  <c:v>6.3885353535353254E-2</c:v>
                </c:pt>
                <c:pt idx="17">
                  <c:v>7.1240909090908938E-2</c:v>
                </c:pt>
                <c:pt idx="18">
                  <c:v>7.8707575757575574E-2</c:v>
                </c:pt>
                <c:pt idx="19">
                  <c:v>8.5240909090908687E-2</c:v>
                </c:pt>
                <c:pt idx="20">
                  <c:v>0.11624090909090896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F3-43A1-91D3-D6A55C8BC2D9}"/>
            </c:ext>
          </c:extLst>
        </c:ser>
        <c:ser>
          <c:idx val="6"/>
          <c:order val="6"/>
          <c:tx>
            <c:strRef>
              <c:f>'CM-T-5y'!$B$65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'CM-T-5y'!$C$65:$W$65</c:f>
              <c:numCache>
                <c:formatCode>0.0000</c:formatCode>
                <c:ptCount val="21"/>
                <c:pt idx="0">
                  <c:v>9.087424242424251E-2</c:v>
                </c:pt>
                <c:pt idx="1">
                  <c:v>8.094090909090923E-2</c:v>
                </c:pt>
                <c:pt idx="2">
                  <c:v>7.4896464646464558E-2</c:v>
                </c:pt>
                <c:pt idx="3">
                  <c:v>6.8852020202019901E-2</c:v>
                </c:pt>
                <c:pt idx="4">
                  <c:v>6.167424242424227E-2</c:v>
                </c:pt>
                <c:pt idx="5">
                  <c:v>5.4240909090908888E-2</c:v>
                </c:pt>
                <c:pt idx="6">
                  <c:v>4.4207575757575647E-2</c:v>
                </c:pt>
                <c:pt idx="7">
                  <c:v>3.5818686868686771E-2</c:v>
                </c:pt>
                <c:pt idx="8">
                  <c:v>2.7240909090908951E-2</c:v>
                </c:pt>
                <c:pt idx="9">
                  <c:v>2.304090909090897E-2</c:v>
                </c:pt>
                <c:pt idx="10">
                  <c:v>2.0718686868686633E-2</c:v>
                </c:pt>
                <c:pt idx="11">
                  <c:v>2.3874242424242235E-2</c:v>
                </c:pt>
                <c:pt idx="12">
                  <c:v>2.9629797979797898E-2</c:v>
                </c:pt>
                <c:pt idx="13">
                  <c:v>3.6552020202020169E-2</c:v>
                </c:pt>
                <c:pt idx="14">
                  <c:v>4.3752020202020167E-2</c:v>
                </c:pt>
                <c:pt idx="15">
                  <c:v>5.1185353535353348E-2</c:v>
                </c:pt>
                <c:pt idx="16">
                  <c:v>6.0174242424242214E-2</c:v>
                </c:pt>
                <c:pt idx="17">
                  <c:v>6.9207575757575607E-2</c:v>
                </c:pt>
                <c:pt idx="18">
                  <c:v>7.8096464646464414E-2</c:v>
                </c:pt>
                <c:pt idx="19">
                  <c:v>8.6340909090908483E-2</c:v>
                </c:pt>
                <c:pt idx="20">
                  <c:v>0.11447424242424227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F3-43A1-91D3-D6A55C8BC2D9}"/>
            </c:ext>
          </c:extLst>
        </c:ser>
        <c:ser>
          <c:idx val="7"/>
          <c:order val="7"/>
          <c:tx>
            <c:strRef>
              <c:f>'CM-T-5y'!$B$66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'CM-T-5y'!$C$66:$W$66</c:f>
              <c:numCache>
                <c:formatCode>0.0000</c:formatCode>
                <c:ptCount val="21"/>
                <c:pt idx="0">
                  <c:v>9.3174242424242174E-2</c:v>
                </c:pt>
                <c:pt idx="1">
                  <c:v>8.2507575757575793E-2</c:v>
                </c:pt>
                <c:pt idx="2">
                  <c:v>7.394090909090896E-2</c:v>
                </c:pt>
                <c:pt idx="3">
                  <c:v>6.7029797979797773E-2</c:v>
                </c:pt>
                <c:pt idx="4">
                  <c:v>5.8240909090909038E-2</c:v>
                </c:pt>
                <c:pt idx="5">
                  <c:v>4.721868686868675E-2</c:v>
                </c:pt>
                <c:pt idx="6">
                  <c:v>3.2418686868686701E-2</c:v>
                </c:pt>
                <c:pt idx="7">
                  <c:v>2.0274242424242236E-2</c:v>
                </c:pt>
                <c:pt idx="8">
                  <c:v>8.4075757575755947E-3</c:v>
                </c:pt>
                <c:pt idx="9">
                  <c:v>1.7297979797979855E-3</c:v>
                </c:pt>
                <c:pt idx="10">
                  <c:v>-1.9702020202019771E-3</c:v>
                </c:pt>
                <c:pt idx="11">
                  <c:v>2.4297979797981307E-3</c:v>
                </c:pt>
                <c:pt idx="12">
                  <c:v>1.1196464646464696E-2</c:v>
                </c:pt>
                <c:pt idx="13">
                  <c:v>2.2074242424242385E-2</c:v>
                </c:pt>
                <c:pt idx="14">
                  <c:v>3.3552020202020055E-2</c:v>
                </c:pt>
                <c:pt idx="15">
                  <c:v>4.4752020202020008E-2</c:v>
                </c:pt>
                <c:pt idx="16">
                  <c:v>5.6885353535353289E-2</c:v>
                </c:pt>
                <c:pt idx="17">
                  <c:v>6.7252020202020077E-2</c:v>
                </c:pt>
                <c:pt idx="18">
                  <c:v>7.7985353535353352E-2</c:v>
                </c:pt>
                <c:pt idx="19">
                  <c:v>8.9440909090908668E-2</c:v>
                </c:pt>
                <c:pt idx="20">
                  <c:v>0.11184090909090916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F3-43A1-91D3-D6A55C8BC2D9}"/>
            </c:ext>
          </c:extLst>
        </c:ser>
        <c:ser>
          <c:idx val="8"/>
          <c:order val="8"/>
          <c:tx>
            <c:strRef>
              <c:f>'CM-T-5y'!$B$67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'CM-T-5y'!$C$67:$W$67</c:f>
              <c:numCache>
                <c:formatCode>0.0000</c:formatCode>
                <c:ptCount val="21"/>
                <c:pt idx="0">
                  <c:v>9.6274242424242054E-2</c:v>
                </c:pt>
                <c:pt idx="1">
                  <c:v>8.2574242424242314E-2</c:v>
                </c:pt>
                <c:pt idx="2">
                  <c:v>7.3663131313131139E-2</c:v>
                </c:pt>
                <c:pt idx="3">
                  <c:v>6.6040909090908928E-2</c:v>
                </c:pt>
                <c:pt idx="4">
                  <c:v>5.5174242424242417E-2</c:v>
                </c:pt>
                <c:pt idx="5">
                  <c:v>3.9696464646464591E-2</c:v>
                </c:pt>
                <c:pt idx="6">
                  <c:v>1.9285353535353385E-2</c:v>
                </c:pt>
                <c:pt idx="7">
                  <c:v>1.1409090909088901E-3</c:v>
                </c:pt>
                <c:pt idx="8">
                  <c:v>-1.6747979797979953E-2</c:v>
                </c:pt>
                <c:pt idx="9">
                  <c:v>-2.8403535353535285E-2</c:v>
                </c:pt>
                <c:pt idx="10">
                  <c:v>-3.4059090909090789E-2</c:v>
                </c:pt>
                <c:pt idx="11">
                  <c:v>-2.7992424242424145E-2</c:v>
                </c:pt>
                <c:pt idx="12">
                  <c:v>-1.4159090909090979E-2</c:v>
                </c:pt>
                <c:pt idx="13">
                  <c:v>3.2631313131311992E-3</c:v>
                </c:pt>
                <c:pt idx="14">
                  <c:v>2.1263131313131092E-2</c:v>
                </c:pt>
                <c:pt idx="15">
                  <c:v>3.8052020202019934E-2</c:v>
                </c:pt>
                <c:pt idx="16">
                  <c:v>5.4285353535353131E-2</c:v>
                </c:pt>
                <c:pt idx="17">
                  <c:v>6.6829797979797656E-2</c:v>
                </c:pt>
                <c:pt idx="18">
                  <c:v>7.8563131313130974E-2</c:v>
                </c:pt>
                <c:pt idx="19">
                  <c:v>9.0574242424242016E-2</c:v>
                </c:pt>
                <c:pt idx="20">
                  <c:v>0.10784090909090931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F3-43A1-91D3-D6A55C8BC2D9}"/>
            </c:ext>
          </c:extLst>
        </c:ser>
        <c:ser>
          <c:idx val="9"/>
          <c:order val="9"/>
          <c:tx>
            <c:strRef>
              <c:f>'CM-T-5y'!$B$68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'CM-T-5y'!$C$68:$W$68</c:f>
              <c:numCache>
                <c:formatCode>0.0000</c:formatCode>
                <c:ptCount val="21"/>
                <c:pt idx="0">
                  <c:v>0.10914090909090894</c:v>
                </c:pt>
                <c:pt idx="1">
                  <c:v>7.9907575757575344E-2</c:v>
                </c:pt>
                <c:pt idx="2">
                  <c:v>7.3052020202019979E-2</c:v>
                </c:pt>
                <c:pt idx="3">
                  <c:v>6.5340909090909075E-2</c:v>
                </c:pt>
                <c:pt idx="4">
                  <c:v>5.2985353535353691E-2</c:v>
                </c:pt>
                <c:pt idx="5">
                  <c:v>3.3585353535353607E-2</c:v>
                </c:pt>
                <c:pt idx="6">
                  <c:v>6.4186868686867031E-3</c:v>
                </c:pt>
                <c:pt idx="7">
                  <c:v>-2.411464646464672E-2</c:v>
                </c:pt>
                <c:pt idx="8">
                  <c:v>-4.6559090909091161E-2</c:v>
                </c:pt>
                <c:pt idx="9">
                  <c:v>-6.8859090909090703E-2</c:v>
                </c:pt>
                <c:pt idx="10">
                  <c:v>-8.4459090909090762E-2</c:v>
                </c:pt>
                <c:pt idx="11">
                  <c:v>-7.0559090909091182E-2</c:v>
                </c:pt>
                <c:pt idx="12">
                  <c:v>-4.5959090909091671E-2</c:v>
                </c:pt>
                <c:pt idx="13">
                  <c:v>-2.2914646464646655E-2</c:v>
                </c:pt>
                <c:pt idx="14">
                  <c:v>6.8631313131310989E-3</c:v>
                </c:pt>
                <c:pt idx="15">
                  <c:v>3.2096464646464443E-2</c:v>
                </c:pt>
                <c:pt idx="16">
                  <c:v>5.3140909090908788E-2</c:v>
                </c:pt>
                <c:pt idx="17">
                  <c:v>6.7140909090908821E-2</c:v>
                </c:pt>
                <c:pt idx="18">
                  <c:v>8.0818686868686596E-2</c:v>
                </c:pt>
                <c:pt idx="19">
                  <c:v>9.5407575757575636E-2</c:v>
                </c:pt>
                <c:pt idx="20">
                  <c:v>0.106807575757576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F3-43A1-91D3-D6A55C8BC2D9}"/>
            </c:ext>
          </c:extLst>
        </c:ser>
        <c:ser>
          <c:idx val="10"/>
          <c:order val="10"/>
          <c:tx>
            <c:strRef>
              <c:f>'CM-T-5y'!$B$69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'CM-T-5y'!$C$69:$W$69</c:f>
              <c:numCache>
                <c:formatCode>0.0000</c:formatCode>
                <c:ptCount val="21"/>
                <c:pt idx="0">
                  <c:v>0.12607424242424248</c:v>
                </c:pt>
                <c:pt idx="1">
                  <c:v>8.1107575757575212E-2</c:v>
                </c:pt>
                <c:pt idx="2">
                  <c:v>7.6874242424242276E-2</c:v>
                </c:pt>
                <c:pt idx="3">
                  <c:v>6.887424242424256E-2</c:v>
                </c:pt>
                <c:pt idx="4">
                  <c:v>5.4218686868687013E-2</c:v>
                </c:pt>
                <c:pt idx="5">
                  <c:v>3.0307575757575773E-2</c:v>
                </c:pt>
                <c:pt idx="6">
                  <c:v>-6.0368686868689358E-3</c:v>
                </c:pt>
                <c:pt idx="7">
                  <c:v>-5.5181313131313421E-2</c:v>
                </c:pt>
                <c:pt idx="8">
                  <c:v>-0.10225909090909102</c:v>
                </c:pt>
                <c:pt idx="9">
                  <c:v>-0.14875909090909101</c:v>
                </c:pt>
                <c:pt idx="10">
                  <c:v>-0.15725909090909163</c:v>
                </c:pt>
                <c:pt idx="11">
                  <c:v>-0.14115909090909096</c:v>
                </c:pt>
                <c:pt idx="12">
                  <c:v>-0.10595909090909128</c:v>
                </c:pt>
                <c:pt idx="13">
                  <c:v>-5.6459090909091181E-2</c:v>
                </c:pt>
                <c:pt idx="14">
                  <c:v>-6.2702020202021203E-3</c:v>
                </c:pt>
                <c:pt idx="15">
                  <c:v>3.0907575757575658E-2</c:v>
                </c:pt>
                <c:pt idx="16">
                  <c:v>5.5896464646464535E-2</c:v>
                </c:pt>
                <c:pt idx="17">
                  <c:v>7.0529797979797706E-2</c:v>
                </c:pt>
                <c:pt idx="18">
                  <c:v>8.2818686868686486E-2</c:v>
                </c:pt>
                <c:pt idx="19">
                  <c:v>9.380757575757552E-2</c:v>
                </c:pt>
                <c:pt idx="20">
                  <c:v>0.10904090909090917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F3-43A1-91D3-D6A55C8BC2D9}"/>
            </c:ext>
          </c:extLst>
        </c:ser>
        <c:ser>
          <c:idx val="11"/>
          <c:order val="11"/>
          <c:tx>
            <c:strRef>
              <c:f>'CM-T-5y'!$B$70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'CM-T-5y'!$C$70:$W$70</c:f>
              <c:numCache>
                <c:formatCode>0.0000</c:formatCode>
                <c:ptCount val="21"/>
                <c:pt idx="0">
                  <c:v>0.14087424242424232</c:v>
                </c:pt>
                <c:pt idx="1">
                  <c:v>8.5240909090908687E-2</c:v>
                </c:pt>
                <c:pt idx="2">
                  <c:v>8.2807575757575594E-2</c:v>
                </c:pt>
                <c:pt idx="3">
                  <c:v>7.7118686868686934E-2</c:v>
                </c:pt>
                <c:pt idx="4">
                  <c:v>6.4274242424242525E-2</c:v>
                </c:pt>
                <c:pt idx="5">
                  <c:v>3.8707575757575739E-2</c:v>
                </c:pt>
                <c:pt idx="6">
                  <c:v>-1.1959090909090975E-2</c:v>
                </c:pt>
                <c:pt idx="7">
                  <c:v>-8.505909090909114E-2</c:v>
                </c:pt>
                <c:pt idx="8">
                  <c:v>-0.18675909090909126</c:v>
                </c:pt>
                <c:pt idx="9">
                  <c:v>-0.26205909090909163</c:v>
                </c:pt>
                <c:pt idx="10">
                  <c:v>-0.2925590909090916</c:v>
                </c:pt>
                <c:pt idx="11">
                  <c:v>-0.2610590909090913</c:v>
                </c:pt>
                <c:pt idx="12">
                  <c:v>-0.19055909090909129</c:v>
                </c:pt>
                <c:pt idx="13">
                  <c:v>-9.1459090909090435E-2</c:v>
                </c:pt>
                <c:pt idx="14">
                  <c:v>-4.0590909090916227E-3</c:v>
                </c:pt>
                <c:pt idx="15">
                  <c:v>3.8707575757575836E-2</c:v>
                </c:pt>
                <c:pt idx="16">
                  <c:v>6.5585353535353635E-2</c:v>
                </c:pt>
                <c:pt idx="17">
                  <c:v>7.7918686868686846E-2</c:v>
                </c:pt>
                <c:pt idx="18">
                  <c:v>8.7885353535353372E-2</c:v>
                </c:pt>
                <c:pt idx="19">
                  <c:v>9.8474242424242256E-2</c:v>
                </c:pt>
                <c:pt idx="20">
                  <c:v>0.1208409090909089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F3-43A1-91D3-D6A55C8BC2D9}"/>
            </c:ext>
          </c:extLst>
        </c:ser>
        <c:ser>
          <c:idx val="12"/>
          <c:order val="12"/>
          <c:tx>
            <c:strRef>
              <c:f>'CM-T-5y'!$B$71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'CM-T-5y'!$C$71:$W$71</c:f>
              <c:numCache>
                <c:formatCode>0.0000</c:formatCode>
                <c:ptCount val="21"/>
                <c:pt idx="0">
                  <c:v>0.14750757575757559</c:v>
                </c:pt>
                <c:pt idx="1">
                  <c:v>9.1740909090908929E-2</c:v>
                </c:pt>
                <c:pt idx="2">
                  <c:v>9.2396464646464532E-2</c:v>
                </c:pt>
                <c:pt idx="3">
                  <c:v>9.1629797979797978E-2</c:v>
                </c:pt>
                <c:pt idx="4">
                  <c:v>8.6518686868686842E-2</c:v>
                </c:pt>
                <c:pt idx="5">
                  <c:v>6.9040909090908931E-2</c:v>
                </c:pt>
                <c:pt idx="6">
                  <c:v>1.4540909090908549E-2</c:v>
                </c:pt>
                <c:pt idx="7">
                  <c:v>-0.13085909090909098</c:v>
                </c:pt>
                <c:pt idx="8">
                  <c:v>-0.31735909090909153</c:v>
                </c:pt>
                <c:pt idx="9">
                  <c:v>-0.46975909090909163</c:v>
                </c:pt>
                <c:pt idx="10">
                  <c:v>-0.57675909090909094</c:v>
                </c:pt>
                <c:pt idx="11">
                  <c:v>-0.47885909090909085</c:v>
                </c:pt>
                <c:pt idx="12">
                  <c:v>-0.33135909090909088</c:v>
                </c:pt>
                <c:pt idx="13">
                  <c:v>-0.14115909090909096</c:v>
                </c:pt>
                <c:pt idx="14">
                  <c:v>8.840909090909399E-3</c:v>
                </c:pt>
                <c:pt idx="15">
                  <c:v>6.9129797979797916E-2</c:v>
                </c:pt>
                <c:pt idx="16">
                  <c:v>8.6207575757575761E-2</c:v>
                </c:pt>
                <c:pt idx="17">
                  <c:v>9.1440909090909128E-2</c:v>
                </c:pt>
                <c:pt idx="18">
                  <c:v>9.4574242424242366E-2</c:v>
                </c:pt>
                <c:pt idx="19">
                  <c:v>9.7474242424242227E-2</c:v>
                </c:pt>
                <c:pt idx="20">
                  <c:v>0.12510757575757539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F3-43A1-91D3-D6A55C8BC2D9}"/>
            </c:ext>
          </c:extLst>
        </c:ser>
        <c:ser>
          <c:idx val="13"/>
          <c:order val="13"/>
          <c:tx>
            <c:strRef>
              <c:f>'CM-T-5y'!$B$72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'CM-T-5y'!$C$58:$W$58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'CM-T-5y'!$C$72:$W$72</c:f>
              <c:numCache>
                <c:formatCode>0.0000</c:formatCode>
                <c:ptCount val="21"/>
                <c:pt idx="0">
                  <c:v>0.14674090909090864</c:v>
                </c:pt>
                <c:pt idx="1">
                  <c:v>9.4740909090909042E-2</c:v>
                </c:pt>
                <c:pt idx="2">
                  <c:v>0.10190757575757559</c:v>
                </c:pt>
                <c:pt idx="3">
                  <c:v>0.10860757575757567</c:v>
                </c:pt>
                <c:pt idx="4">
                  <c:v>0.11624090909090896</c:v>
                </c:pt>
                <c:pt idx="5">
                  <c:v>0.11807424242424218</c:v>
                </c:pt>
                <c:pt idx="6">
                  <c:v>0.11884090909090883</c:v>
                </c:pt>
                <c:pt idx="7">
                  <c:v>-0.1479590909090911</c:v>
                </c:pt>
                <c:pt idx="8">
                  <c:v>-0.53875909090909069</c:v>
                </c:pt>
                <c:pt idx="9">
                  <c:v>-0.75175909090909165</c:v>
                </c:pt>
                <c:pt idx="10">
                  <c:v>-1.7680590909090905</c:v>
                </c:pt>
                <c:pt idx="11">
                  <c:v>-0.8036590909090906</c:v>
                </c:pt>
                <c:pt idx="12">
                  <c:v>-0.56295909090909024</c:v>
                </c:pt>
                <c:pt idx="13">
                  <c:v>-0.20395909090909115</c:v>
                </c:pt>
                <c:pt idx="14">
                  <c:v>0.11964090909090874</c:v>
                </c:pt>
                <c:pt idx="15">
                  <c:v>0.11737424242424203</c:v>
                </c:pt>
                <c:pt idx="16">
                  <c:v>0.11490757575757549</c:v>
                </c:pt>
                <c:pt idx="17">
                  <c:v>0.10914090909090923</c:v>
                </c:pt>
                <c:pt idx="18">
                  <c:v>0.10430757575757592</c:v>
                </c:pt>
                <c:pt idx="19">
                  <c:v>9.8140909090909112E-2</c:v>
                </c:pt>
                <c:pt idx="20">
                  <c:v>0.12034090909090889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CF3-43A1-91D3-D6A55C8BC2D9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5693653331380576"/>
              <c:y val="0.900792026547342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14000000000000001"/>
          <c:min val="-8.0000000000000016E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26911992227364"/>
          <c:y val="0.14943913944090703"/>
          <c:w val="0.12339347162461853"/>
          <c:h val="0.785565629767681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502080650732294"/>
          <c:y val="5.879732326974566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'CM-T-5y'!$B$4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'CM-T-5y'!$C$4:$W$4</c:f>
              <c:numCache>
                <c:formatCode>0.0000</c:formatCode>
                <c:ptCount val="21"/>
                <c:pt idx="0">
                  <c:v>5.0907</c:v>
                </c:pt>
                <c:pt idx="1">
                  <c:v>5.0731999999999999</c:v>
                </c:pt>
                <c:pt idx="2">
                  <c:v>5.07</c:v>
                </c:pt>
                <c:pt idx="3">
                  <c:v>5.0579999999999998</c:v>
                </c:pt>
                <c:pt idx="4">
                  <c:v>5.0538999999999996</c:v>
                </c:pt>
                <c:pt idx="5">
                  <c:v>5.0503</c:v>
                </c:pt>
                <c:pt idx="6">
                  <c:v>5.0505000000000004</c:v>
                </c:pt>
                <c:pt idx="7">
                  <c:v>5.0454999999999997</c:v>
                </c:pt>
                <c:pt idx="8">
                  <c:v>5.0458999999999996</c:v>
                </c:pt>
                <c:pt idx="9">
                  <c:v>5.0437000000000003</c:v>
                </c:pt>
                <c:pt idx="10">
                  <c:v>5.0430000000000001</c:v>
                </c:pt>
                <c:pt idx="11">
                  <c:v>5.0464000000000002</c:v>
                </c:pt>
                <c:pt idx="12">
                  <c:v>5.0456000000000003</c:v>
                </c:pt>
                <c:pt idx="13">
                  <c:v>5.0514000000000001</c:v>
                </c:pt>
                <c:pt idx="14">
                  <c:v>5.0587</c:v>
                </c:pt>
                <c:pt idx="15">
                  <c:v>5.0679999999999996</c:v>
                </c:pt>
                <c:pt idx="16">
                  <c:v>5.0749000000000004</c:v>
                </c:pt>
                <c:pt idx="17">
                  <c:v>5.0808</c:v>
                </c:pt>
                <c:pt idx="18">
                  <c:v>5.0933999999999999</c:v>
                </c:pt>
                <c:pt idx="19">
                  <c:v>5.0995999999999997</c:v>
                </c:pt>
                <c:pt idx="20">
                  <c:v>5.1067999999999998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6-474A-BAEB-D80684384605}"/>
            </c:ext>
          </c:extLst>
        </c:ser>
        <c:ser>
          <c:idx val="1"/>
          <c:order val="1"/>
          <c:tx>
            <c:strRef>
              <c:f>'CM-T-5y'!$B$5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'CM-T-5y'!$C$5:$W$5</c:f>
              <c:numCache>
                <c:formatCode>0.0000</c:formatCode>
                <c:ptCount val="21"/>
                <c:pt idx="0">
                  <c:v>5.0918999999999999</c:v>
                </c:pt>
                <c:pt idx="1">
                  <c:v>5.0758000000000001</c:v>
                </c:pt>
                <c:pt idx="2">
                  <c:v>5.0679999999999996</c:v>
                </c:pt>
                <c:pt idx="3">
                  <c:v>5.0591999999999997</c:v>
                </c:pt>
                <c:pt idx="4">
                  <c:v>5.0545999999999998</c:v>
                </c:pt>
                <c:pt idx="5">
                  <c:v>5.0536000000000003</c:v>
                </c:pt>
                <c:pt idx="6">
                  <c:v>5.0469999999999997</c:v>
                </c:pt>
                <c:pt idx="7">
                  <c:v>5.0433000000000003</c:v>
                </c:pt>
                <c:pt idx="8">
                  <c:v>5.0472999999999999</c:v>
                </c:pt>
                <c:pt idx="9">
                  <c:v>5.0456000000000003</c:v>
                </c:pt>
                <c:pt idx="10">
                  <c:v>5.0418000000000003</c:v>
                </c:pt>
                <c:pt idx="11">
                  <c:v>5.0484</c:v>
                </c:pt>
                <c:pt idx="12">
                  <c:v>5.0458999999999996</c:v>
                </c:pt>
                <c:pt idx="13">
                  <c:v>5.0541999999999998</c:v>
                </c:pt>
                <c:pt idx="14">
                  <c:v>5.0636000000000001</c:v>
                </c:pt>
                <c:pt idx="15">
                  <c:v>5.0660999999999996</c:v>
                </c:pt>
                <c:pt idx="16">
                  <c:v>5.0787000000000004</c:v>
                </c:pt>
                <c:pt idx="17">
                  <c:v>5.08</c:v>
                </c:pt>
                <c:pt idx="18">
                  <c:v>5.0902000000000003</c:v>
                </c:pt>
                <c:pt idx="19">
                  <c:v>5.0987999999999998</c:v>
                </c:pt>
                <c:pt idx="20">
                  <c:v>5.1083999999999996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6-474A-BAEB-D80684384605}"/>
            </c:ext>
          </c:extLst>
        </c:ser>
        <c:ser>
          <c:idx val="2"/>
          <c:order val="2"/>
          <c:tx>
            <c:strRef>
              <c:f>'CM-T-5y'!$B$6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'CM-T-5y'!$C$6:$W$6</c:f>
              <c:numCache>
                <c:formatCode>0.0000</c:formatCode>
                <c:ptCount val="21"/>
                <c:pt idx="0">
                  <c:v>5.0834999999999999</c:v>
                </c:pt>
                <c:pt idx="1">
                  <c:v>5.07</c:v>
                </c:pt>
                <c:pt idx="2">
                  <c:v>5.0621999999999998</c:v>
                </c:pt>
                <c:pt idx="3">
                  <c:v>5.0575999999999999</c:v>
                </c:pt>
                <c:pt idx="4">
                  <c:v>5.0523999999999996</c:v>
                </c:pt>
                <c:pt idx="5">
                  <c:v>5.0488999999999997</c:v>
                </c:pt>
                <c:pt idx="6">
                  <c:v>5.0475000000000003</c:v>
                </c:pt>
                <c:pt idx="7">
                  <c:v>5.0444000000000004</c:v>
                </c:pt>
                <c:pt idx="8">
                  <c:v>5.0465999999999998</c:v>
                </c:pt>
                <c:pt idx="9">
                  <c:v>5.0411000000000001</c:v>
                </c:pt>
                <c:pt idx="10">
                  <c:v>5.0415000000000001</c:v>
                </c:pt>
                <c:pt idx="11">
                  <c:v>5.0462999999999996</c:v>
                </c:pt>
                <c:pt idx="12">
                  <c:v>5.0477999999999996</c:v>
                </c:pt>
                <c:pt idx="13">
                  <c:v>5.0537000000000001</c:v>
                </c:pt>
                <c:pt idx="14">
                  <c:v>5.0593000000000004</c:v>
                </c:pt>
                <c:pt idx="15">
                  <c:v>5.069</c:v>
                </c:pt>
                <c:pt idx="16">
                  <c:v>5.0721999999999996</c:v>
                </c:pt>
                <c:pt idx="17">
                  <c:v>5.0785</c:v>
                </c:pt>
                <c:pt idx="18">
                  <c:v>5.0880999999999998</c:v>
                </c:pt>
                <c:pt idx="19">
                  <c:v>5.0951000000000004</c:v>
                </c:pt>
                <c:pt idx="20">
                  <c:v>5.1029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6-474A-BAEB-D80684384605}"/>
            </c:ext>
          </c:extLst>
        </c:ser>
        <c:ser>
          <c:idx val="3"/>
          <c:order val="3"/>
          <c:tx>
            <c:strRef>
              <c:f>'CM-T-5y'!$B$7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'CM-T-5y'!$C$7:$W$7</c:f>
              <c:numCache>
                <c:formatCode>0.0000</c:formatCode>
                <c:ptCount val="21"/>
                <c:pt idx="0">
                  <c:v>5.0772000000000004</c:v>
                </c:pt>
                <c:pt idx="1">
                  <c:v>5.0606999999999998</c:v>
                </c:pt>
                <c:pt idx="2">
                  <c:v>5.0561999999999996</c:v>
                </c:pt>
                <c:pt idx="3">
                  <c:v>5.0522</c:v>
                </c:pt>
                <c:pt idx="4">
                  <c:v>5.0465</c:v>
                </c:pt>
                <c:pt idx="5">
                  <c:v>5.0468000000000002</c:v>
                </c:pt>
                <c:pt idx="6">
                  <c:v>5.0430999999999999</c:v>
                </c:pt>
                <c:pt idx="7">
                  <c:v>5.0404999999999998</c:v>
                </c:pt>
                <c:pt idx="8">
                  <c:v>5.0380000000000003</c:v>
                </c:pt>
                <c:pt idx="9">
                  <c:v>5.0353000000000003</c:v>
                </c:pt>
                <c:pt idx="10">
                  <c:v>5.0392999999999999</c:v>
                </c:pt>
                <c:pt idx="11">
                  <c:v>5.0475000000000003</c:v>
                </c:pt>
                <c:pt idx="12">
                  <c:v>5.0461</c:v>
                </c:pt>
                <c:pt idx="13">
                  <c:v>5.0487000000000002</c:v>
                </c:pt>
                <c:pt idx="14">
                  <c:v>5.0552000000000001</c:v>
                </c:pt>
                <c:pt idx="15">
                  <c:v>5.0613000000000001</c:v>
                </c:pt>
                <c:pt idx="16">
                  <c:v>5.0753000000000004</c:v>
                </c:pt>
                <c:pt idx="17">
                  <c:v>5.0750999999999999</c:v>
                </c:pt>
                <c:pt idx="18">
                  <c:v>5.0857000000000001</c:v>
                </c:pt>
                <c:pt idx="19">
                  <c:v>5.0919999999999996</c:v>
                </c:pt>
                <c:pt idx="20">
                  <c:v>5.0975000000000001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6-474A-BAEB-D80684384605}"/>
            </c:ext>
          </c:extLst>
        </c:ser>
        <c:ser>
          <c:idx val="4"/>
          <c:order val="4"/>
          <c:tx>
            <c:strRef>
              <c:f>'CM-T-5y'!$B$8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'CM-T-5y'!$C$8:$W$8</c:f>
              <c:numCache>
                <c:formatCode>0.0000</c:formatCode>
                <c:ptCount val="21"/>
                <c:pt idx="0">
                  <c:v>5.0576999999999996</c:v>
                </c:pt>
                <c:pt idx="1">
                  <c:v>5.0506000000000002</c:v>
                </c:pt>
                <c:pt idx="2">
                  <c:v>5.0523999999999996</c:v>
                </c:pt>
                <c:pt idx="3">
                  <c:v>5.0519999999999996</c:v>
                </c:pt>
                <c:pt idx="4">
                  <c:v>5.0444000000000004</c:v>
                </c:pt>
                <c:pt idx="5">
                  <c:v>5.0423999999999998</c:v>
                </c:pt>
                <c:pt idx="6">
                  <c:v>5.0370999999999997</c:v>
                </c:pt>
                <c:pt idx="7">
                  <c:v>5.0317999999999996</c:v>
                </c:pt>
                <c:pt idx="8">
                  <c:v>5.0347999999999997</c:v>
                </c:pt>
                <c:pt idx="9">
                  <c:v>5.0327999999999999</c:v>
                </c:pt>
                <c:pt idx="10">
                  <c:v>5.0274000000000001</c:v>
                </c:pt>
                <c:pt idx="11">
                  <c:v>5.0392999999999999</c:v>
                </c:pt>
                <c:pt idx="12">
                  <c:v>5.0336999999999996</c:v>
                </c:pt>
                <c:pt idx="13">
                  <c:v>5.0453999999999999</c:v>
                </c:pt>
                <c:pt idx="14">
                  <c:v>5.0514999999999999</c:v>
                </c:pt>
                <c:pt idx="15">
                  <c:v>5.0606999999999998</c:v>
                </c:pt>
                <c:pt idx="16">
                  <c:v>5.0659999999999998</c:v>
                </c:pt>
                <c:pt idx="17">
                  <c:v>5.0720000000000001</c:v>
                </c:pt>
                <c:pt idx="18">
                  <c:v>5.0814000000000004</c:v>
                </c:pt>
                <c:pt idx="19">
                  <c:v>5.0838999999999999</c:v>
                </c:pt>
                <c:pt idx="20">
                  <c:v>5.0872999999999999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56-474A-BAEB-D80684384605}"/>
            </c:ext>
          </c:extLst>
        </c:ser>
        <c:ser>
          <c:idx val="5"/>
          <c:order val="5"/>
          <c:tx>
            <c:strRef>
              <c:f>'CM-T-5y'!$B$9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'CM-T-5y'!$C$9:$W$9</c:f>
              <c:numCache>
                <c:formatCode>0.0000</c:formatCode>
                <c:ptCount val="21"/>
                <c:pt idx="0">
                  <c:v>5.0486000000000004</c:v>
                </c:pt>
                <c:pt idx="1">
                  <c:v>5.0460000000000003</c:v>
                </c:pt>
                <c:pt idx="2">
                  <c:v>5.0468999999999999</c:v>
                </c:pt>
                <c:pt idx="3">
                  <c:v>5.0449000000000002</c:v>
                </c:pt>
                <c:pt idx="4">
                  <c:v>5.0382999999999996</c:v>
                </c:pt>
                <c:pt idx="5">
                  <c:v>5.0387000000000004</c:v>
                </c:pt>
                <c:pt idx="6">
                  <c:v>5.0312000000000001</c:v>
                </c:pt>
                <c:pt idx="7">
                  <c:v>5.0266000000000002</c:v>
                </c:pt>
                <c:pt idx="8">
                  <c:v>5.0246000000000004</c:v>
                </c:pt>
                <c:pt idx="9">
                  <c:v>5.0195999999999996</c:v>
                </c:pt>
                <c:pt idx="10">
                  <c:v>5.0199999999999996</c:v>
                </c:pt>
                <c:pt idx="11">
                  <c:v>5.0274999999999999</c:v>
                </c:pt>
                <c:pt idx="12">
                  <c:v>5.0297999999999998</c:v>
                </c:pt>
                <c:pt idx="13">
                  <c:v>5.0372000000000003</c:v>
                </c:pt>
                <c:pt idx="14">
                  <c:v>5.0427</c:v>
                </c:pt>
                <c:pt idx="15">
                  <c:v>5.0572999999999997</c:v>
                </c:pt>
                <c:pt idx="16">
                  <c:v>5.0637999999999996</c:v>
                </c:pt>
                <c:pt idx="17">
                  <c:v>5.0667999999999997</c:v>
                </c:pt>
                <c:pt idx="18">
                  <c:v>5.0781999999999998</c:v>
                </c:pt>
                <c:pt idx="19">
                  <c:v>5.0805999999999996</c:v>
                </c:pt>
                <c:pt idx="20">
                  <c:v>5.0717999999999996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56-474A-BAEB-D80684384605}"/>
            </c:ext>
          </c:extLst>
        </c:ser>
        <c:ser>
          <c:idx val="6"/>
          <c:order val="6"/>
          <c:tx>
            <c:strRef>
              <c:f>'CM-T-5y'!$B$10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'CM-T-5y'!$C$10:$W$10</c:f>
              <c:numCache>
                <c:formatCode>0.0000</c:formatCode>
                <c:ptCount val="21"/>
                <c:pt idx="0">
                  <c:v>5.0444000000000004</c:v>
                </c:pt>
                <c:pt idx="1">
                  <c:v>5.0425000000000004</c:v>
                </c:pt>
                <c:pt idx="2">
                  <c:v>5.0465</c:v>
                </c:pt>
                <c:pt idx="3">
                  <c:v>5.0381999999999998</c:v>
                </c:pt>
                <c:pt idx="4">
                  <c:v>5.0382999999999996</c:v>
                </c:pt>
                <c:pt idx="5">
                  <c:v>5.0347</c:v>
                </c:pt>
                <c:pt idx="6">
                  <c:v>5.0248999999999997</c:v>
                </c:pt>
                <c:pt idx="7">
                  <c:v>5.0149999999999997</c:v>
                </c:pt>
                <c:pt idx="8">
                  <c:v>5.0129000000000001</c:v>
                </c:pt>
                <c:pt idx="9">
                  <c:v>5.0080999999999998</c:v>
                </c:pt>
                <c:pt idx="10">
                  <c:v>5.0026000000000002</c:v>
                </c:pt>
                <c:pt idx="11">
                  <c:v>5.0118</c:v>
                </c:pt>
                <c:pt idx="12">
                  <c:v>5.0180999999999996</c:v>
                </c:pt>
                <c:pt idx="13">
                  <c:v>5.0282999999999998</c:v>
                </c:pt>
                <c:pt idx="14">
                  <c:v>5.0339</c:v>
                </c:pt>
                <c:pt idx="15">
                  <c:v>5.0494000000000003</c:v>
                </c:pt>
                <c:pt idx="16">
                  <c:v>5.0575000000000001</c:v>
                </c:pt>
                <c:pt idx="17">
                  <c:v>5.0650000000000004</c:v>
                </c:pt>
                <c:pt idx="18">
                  <c:v>5.0723000000000003</c:v>
                </c:pt>
                <c:pt idx="19">
                  <c:v>5.0766</c:v>
                </c:pt>
                <c:pt idx="20">
                  <c:v>5.0693000000000001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56-474A-BAEB-D80684384605}"/>
            </c:ext>
          </c:extLst>
        </c:ser>
        <c:ser>
          <c:idx val="7"/>
          <c:order val="7"/>
          <c:tx>
            <c:strRef>
              <c:f>'CM-T-5y'!$B$11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'CM-T-5y'!$C$11:$W$11</c:f>
              <c:numCache>
                <c:formatCode>0.0000</c:formatCode>
                <c:ptCount val="21"/>
                <c:pt idx="0">
                  <c:v>5.0557999999999996</c:v>
                </c:pt>
                <c:pt idx="1">
                  <c:v>5.0442</c:v>
                </c:pt>
                <c:pt idx="2">
                  <c:v>5.0408999999999997</c:v>
                </c:pt>
                <c:pt idx="3">
                  <c:v>5.04</c:v>
                </c:pt>
                <c:pt idx="4">
                  <c:v>5.0286</c:v>
                </c:pt>
                <c:pt idx="5">
                  <c:v>5.0202999999999998</c:v>
                </c:pt>
                <c:pt idx="6">
                  <c:v>5.0156999999999998</c:v>
                </c:pt>
                <c:pt idx="7">
                  <c:v>4.9997999999999996</c:v>
                </c:pt>
                <c:pt idx="8">
                  <c:v>4.9955999999999996</c:v>
                </c:pt>
                <c:pt idx="9">
                  <c:v>4.9839000000000002</c:v>
                </c:pt>
                <c:pt idx="10">
                  <c:v>4.9854000000000003</c:v>
                </c:pt>
                <c:pt idx="11">
                  <c:v>4.9912999999999998</c:v>
                </c:pt>
                <c:pt idx="12">
                  <c:v>4.9995000000000003</c:v>
                </c:pt>
                <c:pt idx="13">
                  <c:v>5.0160999999999998</c:v>
                </c:pt>
                <c:pt idx="14">
                  <c:v>5.024</c:v>
                </c:pt>
                <c:pt idx="15">
                  <c:v>5.0423</c:v>
                </c:pt>
                <c:pt idx="16">
                  <c:v>5.0552000000000001</c:v>
                </c:pt>
                <c:pt idx="17">
                  <c:v>5.0666000000000002</c:v>
                </c:pt>
                <c:pt idx="18">
                  <c:v>5.0708000000000002</c:v>
                </c:pt>
                <c:pt idx="19">
                  <c:v>5.0762999999999998</c:v>
                </c:pt>
                <c:pt idx="20">
                  <c:v>5.0720000000000001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56-474A-BAEB-D80684384605}"/>
            </c:ext>
          </c:extLst>
        </c:ser>
        <c:ser>
          <c:idx val="8"/>
          <c:order val="8"/>
          <c:tx>
            <c:strRef>
              <c:f>'CM-T-5y'!$B$12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'CM-T-5y'!$C$12:$W$12</c:f>
              <c:numCache>
                <c:formatCode>0.0000</c:formatCode>
                <c:ptCount val="21"/>
                <c:pt idx="0">
                  <c:v>5.0351999999999997</c:v>
                </c:pt>
                <c:pt idx="1">
                  <c:v>5.0452000000000004</c:v>
                </c:pt>
                <c:pt idx="2">
                  <c:v>5.0420999999999996</c:v>
                </c:pt>
                <c:pt idx="3">
                  <c:v>5.0385</c:v>
                </c:pt>
                <c:pt idx="4">
                  <c:v>5.0262000000000002</c:v>
                </c:pt>
                <c:pt idx="5">
                  <c:v>5.0190000000000001</c:v>
                </c:pt>
                <c:pt idx="6">
                  <c:v>4.9981</c:v>
                </c:pt>
                <c:pt idx="7">
                  <c:v>4.9824000000000002</c:v>
                </c:pt>
                <c:pt idx="8">
                  <c:v>4.9672999999999998</c:v>
                </c:pt>
                <c:pt idx="9">
                  <c:v>4.9565999999999999</c:v>
                </c:pt>
                <c:pt idx="10">
                  <c:v>4.9504000000000001</c:v>
                </c:pt>
                <c:pt idx="11">
                  <c:v>4.9656000000000002</c:v>
                </c:pt>
                <c:pt idx="12">
                  <c:v>4.9790000000000001</c:v>
                </c:pt>
                <c:pt idx="13">
                  <c:v>4.9954999999999998</c:v>
                </c:pt>
                <c:pt idx="14">
                  <c:v>5.0156000000000001</c:v>
                </c:pt>
                <c:pt idx="15">
                  <c:v>5.0340999999999996</c:v>
                </c:pt>
                <c:pt idx="16">
                  <c:v>5.0538999999999996</c:v>
                </c:pt>
                <c:pt idx="17">
                  <c:v>5.0659999999999998</c:v>
                </c:pt>
                <c:pt idx="18">
                  <c:v>5.0734000000000004</c:v>
                </c:pt>
                <c:pt idx="19">
                  <c:v>5.0857999999999999</c:v>
                </c:pt>
                <c:pt idx="20">
                  <c:v>5.0647000000000002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56-474A-BAEB-D80684384605}"/>
            </c:ext>
          </c:extLst>
        </c:ser>
        <c:ser>
          <c:idx val="9"/>
          <c:order val="9"/>
          <c:tx>
            <c:strRef>
              <c:f>'CM-T-5y'!$B$13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'CM-T-5y'!$C$13:$W$13</c:f>
              <c:numCache>
                <c:formatCode>0.0000</c:formatCode>
                <c:ptCount val="21"/>
                <c:pt idx="0">
                  <c:v>5.0545</c:v>
                </c:pt>
                <c:pt idx="1">
                  <c:v>5.0454999999999997</c:v>
                </c:pt>
                <c:pt idx="2">
                  <c:v>5.0446</c:v>
                </c:pt>
                <c:pt idx="3">
                  <c:v>5.0396999999999998</c:v>
                </c:pt>
                <c:pt idx="4">
                  <c:v>5.0293999999999999</c:v>
                </c:pt>
                <c:pt idx="5">
                  <c:v>5.0126999999999997</c:v>
                </c:pt>
                <c:pt idx="6">
                  <c:v>4.9927000000000001</c:v>
                </c:pt>
                <c:pt idx="7">
                  <c:v>4.9641999999999999</c:v>
                </c:pt>
                <c:pt idx="8">
                  <c:v>4.9363000000000001</c:v>
                </c:pt>
                <c:pt idx="9">
                  <c:v>4.9160000000000004</c:v>
                </c:pt>
                <c:pt idx="10">
                  <c:v>4.9039000000000001</c:v>
                </c:pt>
                <c:pt idx="11">
                  <c:v>4.9249000000000001</c:v>
                </c:pt>
                <c:pt idx="12">
                  <c:v>4.9414999999999996</c:v>
                </c:pt>
                <c:pt idx="13">
                  <c:v>4.9741999999999997</c:v>
                </c:pt>
                <c:pt idx="14">
                  <c:v>5.0026000000000002</c:v>
                </c:pt>
                <c:pt idx="15">
                  <c:v>5.0308999999999999</c:v>
                </c:pt>
                <c:pt idx="16">
                  <c:v>5.0526</c:v>
                </c:pt>
                <c:pt idx="17">
                  <c:v>5.0644999999999998</c:v>
                </c:pt>
                <c:pt idx="18">
                  <c:v>5.0766999999999998</c:v>
                </c:pt>
                <c:pt idx="19">
                  <c:v>5.0869</c:v>
                </c:pt>
                <c:pt idx="20">
                  <c:v>5.0655999999999999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56-474A-BAEB-D80684384605}"/>
            </c:ext>
          </c:extLst>
        </c:ser>
        <c:ser>
          <c:idx val="10"/>
          <c:order val="10"/>
          <c:tx>
            <c:strRef>
              <c:f>'CM-T-5y'!$B$14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'CM-T-5y'!$C$14:$W$14</c:f>
              <c:numCache>
                <c:formatCode>0.0000</c:formatCode>
                <c:ptCount val="21"/>
                <c:pt idx="0">
                  <c:v>5.0462999999999996</c:v>
                </c:pt>
                <c:pt idx="1">
                  <c:v>5.0492999999999997</c:v>
                </c:pt>
                <c:pt idx="2">
                  <c:v>5.0518000000000001</c:v>
                </c:pt>
                <c:pt idx="3">
                  <c:v>5.0411999999999999</c:v>
                </c:pt>
                <c:pt idx="4">
                  <c:v>5.0284000000000004</c:v>
                </c:pt>
                <c:pt idx="5">
                  <c:v>5.0145</c:v>
                </c:pt>
                <c:pt idx="6">
                  <c:v>4.9797000000000002</c:v>
                </c:pt>
                <c:pt idx="7">
                  <c:v>4.9353999999999996</c:v>
                </c:pt>
                <c:pt idx="8">
                  <c:v>4.8861999999999997</c:v>
                </c:pt>
                <c:pt idx="9">
                  <c:v>4.8453999999999997</c:v>
                </c:pt>
                <c:pt idx="10">
                  <c:v>4.8285999999999998</c:v>
                </c:pt>
                <c:pt idx="11">
                  <c:v>4.8522999999999996</c:v>
                </c:pt>
                <c:pt idx="12">
                  <c:v>4.8887999999999998</c:v>
                </c:pt>
                <c:pt idx="13">
                  <c:v>4.9428999999999998</c:v>
                </c:pt>
                <c:pt idx="14">
                  <c:v>4.9908000000000001</c:v>
                </c:pt>
                <c:pt idx="15">
                  <c:v>5.0282</c:v>
                </c:pt>
                <c:pt idx="16">
                  <c:v>5.0556000000000001</c:v>
                </c:pt>
                <c:pt idx="17">
                  <c:v>5.0735000000000001</c:v>
                </c:pt>
                <c:pt idx="18">
                  <c:v>5.0793999999999997</c:v>
                </c:pt>
                <c:pt idx="19">
                  <c:v>5.0933999999999999</c:v>
                </c:pt>
                <c:pt idx="20">
                  <c:v>5.0601000000000003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56-474A-BAEB-D80684384605}"/>
            </c:ext>
          </c:extLst>
        </c:ser>
        <c:ser>
          <c:idx val="11"/>
          <c:order val="11"/>
          <c:tx>
            <c:strRef>
              <c:f>'CM-T-5y'!$B$15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'CM-T-5y'!$C$15:$W$15</c:f>
              <c:numCache>
                <c:formatCode>0.0000</c:formatCode>
                <c:ptCount val="21"/>
                <c:pt idx="0">
                  <c:v>5.0255999999999998</c:v>
                </c:pt>
                <c:pt idx="1">
                  <c:v>5.0575000000000001</c:v>
                </c:pt>
                <c:pt idx="2">
                  <c:v>5.0625999999999998</c:v>
                </c:pt>
                <c:pt idx="3">
                  <c:v>5.0570000000000004</c:v>
                </c:pt>
                <c:pt idx="4">
                  <c:v>5.0426000000000002</c:v>
                </c:pt>
                <c:pt idx="5">
                  <c:v>5.0221</c:v>
                </c:pt>
                <c:pt idx="6">
                  <c:v>4.9728000000000003</c:v>
                </c:pt>
                <c:pt idx="7">
                  <c:v>4.8951000000000002</c:v>
                </c:pt>
                <c:pt idx="8">
                  <c:v>4.8018000000000001</c:v>
                </c:pt>
                <c:pt idx="9">
                  <c:v>4.7287999999999997</c:v>
                </c:pt>
                <c:pt idx="10">
                  <c:v>4.6932999999999998</c:v>
                </c:pt>
                <c:pt idx="11">
                  <c:v>4.7317999999999998</c:v>
                </c:pt>
                <c:pt idx="12">
                  <c:v>4.8038999999999996</c:v>
                </c:pt>
                <c:pt idx="13">
                  <c:v>4.9019000000000004</c:v>
                </c:pt>
                <c:pt idx="14">
                  <c:v>4.9867999999999997</c:v>
                </c:pt>
                <c:pt idx="15">
                  <c:v>5.0410000000000004</c:v>
                </c:pt>
                <c:pt idx="16">
                  <c:v>5.0674000000000001</c:v>
                </c:pt>
                <c:pt idx="17">
                  <c:v>5.0823</c:v>
                </c:pt>
                <c:pt idx="18">
                  <c:v>5.0872999999999999</c:v>
                </c:pt>
                <c:pt idx="19">
                  <c:v>5.0911</c:v>
                </c:pt>
                <c:pt idx="20">
                  <c:v>5.0724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A56-474A-BAEB-D80684384605}"/>
            </c:ext>
          </c:extLst>
        </c:ser>
        <c:ser>
          <c:idx val="12"/>
          <c:order val="12"/>
          <c:tx>
            <c:strRef>
              <c:f>'CM-T-5y'!$B$16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'CM-T-5y'!$C$16:$W$16</c:f>
              <c:numCache>
                <c:formatCode>0.0000</c:formatCode>
                <c:ptCount val="21"/>
                <c:pt idx="0">
                  <c:v>5.0206</c:v>
                </c:pt>
                <c:pt idx="1">
                  <c:v>5.0724999999999998</c:v>
                </c:pt>
                <c:pt idx="2">
                  <c:v>5.0731999999999999</c:v>
                </c:pt>
                <c:pt idx="3">
                  <c:v>5.0716000000000001</c:v>
                </c:pt>
                <c:pt idx="4">
                  <c:v>5.0704000000000002</c:v>
                </c:pt>
                <c:pt idx="5">
                  <c:v>5.0547000000000004</c:v>
                </c:pt>
                <c:pt idx="6">
                  <c:v>5.0011999999999999</c:v>
                </c:pt>
                <c:pt idx="7">
                  <c:v>4.8556999999999997</c:v>
                </c:pt>
                <c:pt idx="8">
                  <c:v>4.6703999999999999</c:v>
                </c:pt>
                <c:pt idx="9">
                  <c:v>4.5179999999999998</c:v>
                </c:pt>
                <c:pt idx="10">
                  <c:v>4.4169999999999998</c:v>
                </c:pt>
                <c:pt idx="11">
                  <c:v>4.5167999999999999</c:v>
                </c:pt>
                <c:pt idx="12">
                  <c:v>4.6608999999999998</c:v>
                </c:pt>
                <c:pt idx="13">
                  <c:v>4.8505000000000003</c:v>
                </c:pt>
                <c:pt idx="14">
                  <c:v>5.0063000000000004</c:v>
                </c:pt>
                <c:pt idx="15">
                  <c:v>5.0697999999999999</c:v>
                </c:pt>
                <c:pt idx="16">
                  <c:v>5.0891999999999999</c:v>
                </c:pt>
                <c:pt idx="17">
                  <c:v>5.0933999999999999</c:v>
                </c:pt>
                <c:pt idx="18">
                  <c:v>5.0960000000000001</c:v>
                </c:pt>
                <c:pt idx="19">
                  <c:v>5.0994999999999999</c:v>
                </c:pt>
                <c:pt idx="20">
                  <c:v>5.0754999999999999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A56-474A-BAEB-D80684384605}"/>
            </c:ext>
          </c:extLst>
        </c:ser>
        <c:ser>
          <c:idx val="13"/>
          <c:order val="13"/>
          <c:tx>
            <c:strRef>
              <c:f>'CM-T-5y'!$B$17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'CM-T-5y'!$C$3:$W$3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'CM-T-5y'!$C$17:$W$17</c:f>
              <c:numCache>
                <c:formatCode>0.0000</c:formatCode>
                <c:ptCount val="21"/>
                <c:pt idx="0">
                  <c:v>4.9657</c:v>
                </c:pt>
                <c:pt idx="1">
                  <c:v>5.0734000000000004</c:v>
                </c:pt>
                <c:pt idx="2">
                  <c:v>5.0793999999999997</c:v>
                </c:pt>
                <c:pt idx="3">
                  <c:v>5.0949</c:v>
                </c:pt>
                <c:pt idx="4">
                  <c:v>5.0986000000000002</c:v>
                </c:pt>
                <c:pt idx="5">
                  <c:v>5.1086999999999998</c:v>
                </c:pt>
                <c:pt idx="6">
                  <c:v>5.1070000000000002</c:v>
                </c:pt>
                <c:pt idx="7">
                  <c:v>4.8422999999999998</c:v>
                </c:pt>
                <c:pt idx="8">
                  <c:v>4.452</c:v>
                </c:pt>
                <c:pt idx="9">
                  <c:v>4.2352999999999996</c:v>
                </c:pt>
                <c:pt idx="10">
                  <c:v>3.2299000000000002</c:v>
                </c:pt>
                <c:pt idx="11">
                  <c:v>4.1966000000000001</c:v>
                </c:pt>
                <c:pt idx="12">
                  <c:v>4.4301000000000004</c:v>
                </c:pt>
                <c:pt idx="13">
                  <c:v>4.7892000000000001</c:v>
                </c:pt>
                <c:pt idx="14">
                  <c:v>5.1166999999999998</c:v>
                </c:pt>
                <c:pt idx="15">
                  <c:v>5.1266999999999996</c:v>
                </c:pt>
                <c:pt idx="16">
                  <c:v>5.1226000000000003</c:v>
                </c:pt>
                <c:pt idx="17">
                  <c:v>5.1147</c:v>
                </c:pt>
                <c:pt idx="18">
                  <c:v>5.1116000000000001</c:v>
                </c:pt>
                <c:pt idx="19">
                  <c:v>5.1138000000000003</c:v>
                </c:pt>
                <c:pt idx="20">
                  <c:v>5.0418000000000003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A56-474A-BAEB-D80684384605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5693653331380576"/>
              <c:y val="0.900792026547342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1199999999999992"/>
          <c:min val="4.9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45158153044753"/>
          <c:y val="0.18357222990216371"/>
          <c:w val="0.11503204098019425"/>
          <c:h val="0.72160856344923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69454021115051"/>
          <c:y val="0.11583008765875107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'CM-T-5x'!$B$59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'CM-T-5x'!$C$59:$M$59</c:f>
              <c:numCache>
                <c:formatCode>0.0000</c:formatCode>
                <c:ptCount val="11"/>
                <c:pt idx="0">
                  <c:v>7.9641666666667277E-2</c:v>
                </c:pt>
                <c:pt idx="1">
                  <c:v>7.8141666666667817E-2</c:v>
                </c:pt>
                <c:pt idx="2">
                  <c:v>7.9208333333334657E-2</c:v>
                </c:pt>
                <c:pt idx="3">
                  <c:v>8.1375000000001307E-2</c:v>
                </c:pt>
                <c:pt idx="4">
                  <c:v>8.2075000000001452E-2</c:v>
                </c:pt>
                <c:pt idx="5">
                  <c:v>8.1941666666668134E-2</c:v>
                </c:pt>
                <c:pt idx="6">
                  <c:v>8.2841666666667813E-2</c:v>
                </c:pt>
                <c:pt idx="7">
                  <c:v>8.3641666666667724E-2</c:v>
                </c:pt>
                <c:pt idx="8">
                  <c:v>8.4775000000001086E-2</c:v>
                </c:pt>
                <c:pt idx="9">
                  <c:v>8.6108333333334564E-2</c:v>
                </c:pt>
                <c:pt idx="10">
                  <c:v>8.8541666666667851E-2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2-4681-89EF-FB253D519CAF}"/>
            </c:ext>
          </c:extLst>
        </c:ser>
        <c:ser>
          <c:idx val="1"/>
          <c:order val="1"/>
          <c:tx>
            <c:strRef>
              <c:f>'CM-T-5x'!$B$60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'CM-T-5x'!$C$60:$M$60</c:f>
              <c:numCache>
                <c:formatCode>0.0000</c:formatCode>
                <c:ptCount val="11"/>
                <c:pt idx="0">
                  <c:v>7.4241666666667719E-2</c:v>
                </c:pt>
                <c:pt idx="1">
                  <c:v>7.4775000000001299E-2</c:v>
                </c:pt>
                <c:pt idx="2">
                  <c:v>7.6897222222223602E-2</c:v>
                </c:pt>
                <c:pt idx="3">
                  <c:v>7.9897222222223618E-2</c:v>
                </c:pt>
                <c:pt idx="4">
                  <c:v>8.1052777777779139E-2</c:v>
                </c:pt>
                <c:pt idx="5">
                  <c:v>8.2119444444445799E-2</c:v>
                </c:pt>
                <c:pt idx="6">
                  <c:v>8.2975000000001228E-2</c:v>
                </c:pt>
                <c:pt idx="7">
                  <c:v>8.456388888889016E-2</c:v>
                </c:pt>
                <c:pt idx="8">
                  <c:v>8.6397222222223471E-2</c:v>
                </c:pt>
                <c:pt idx="9">
                  <c:v>8.9519444444445817E-2</c:v>
                </c:pt>
                <c:pt idx="10">
                  <c:v>9.3475000000001529E-2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82-4681-89EF-FB253D519CAF}"/>
            </c:ext>
          </c:extLst>
        </c:ser>
        <c:ser>
          <c:idx val="2"/>
          <c:order val="2"/>
          <c:tx>
            <c:strRef>
              <c:f>'CM-T-5x'!$B$61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'CM-T-5x'!$C$61:$M$61</c:f>
              <c:numCache>
                <c:formatCode>0.0000</c:formatCode>
                <c:ptCount val="11"/>
                <c:pt idx="0">
                  <c:v>6.8808333333334623E-2</c:v>
                </c:pt>
                <c:pt idx="1">
                  <c:v>6.9975000000001328E-2</c:v>
                </c:pt>
                <c:pt idx="2">
                  <c:v>7.2375000000001355E-2</c:v>
                </c:pt>
                <c:pt idx="3">
                  <c:v>7.5208333333334709E-2</c:v>
                </c:pt>
                <c:pt idx="4">
                  <c:v>7.7897222222223547E-2</c:v>
                </c:pt>
                <c:pt idx="5">
                  <c:v>8.0275000000001304E-2</c:v>
                </c:pt>
                <c:pt idx="6">
                  <c:v>8.2019444444445727E-2</c:v>
                </c:pt>
                <c:pt idx="7">
                  <c:v>8.5108333333334729E-2</c:v>
                </c:pt>
                <c:pt idx="8">
                  <c:v>8.7141666666668061E-2</c:v>
                </c:pt>
                <c:pt idx="9">
                  <c:v>9.1997222222223743E-2</c:v>
                </c:pt>
                <c:pt idx="10">
                  <c:v>9.7341666666668367E-2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82-4681-89EF-FB253D519CAF}"/>
            </c:ext>
          </c:extLst>
        </c:ser>
        <c:ser>
          <c:idx val="3"/>
          <c:order val="3"/>
          <c:tx>
            <c:strRef>
              <c:f>'CM-T-5x'!$B$62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'CM-T-5x'!$C$62:$M$62</c:f>
              <c:numCache>
                <c:formatCode>0.0000</c:formatCode>
                <c:ptCount val="11"/>
                <c:pt idx="0">
                  <c:v>6.0475000000001465E-2</c:v>
                </c:pt>
                <c:pt idx="1">
                  <c:v>6.2975000000001363E-2</c:v>
                </c:pt>
                <c:pt idx="2">
                  <c:v>6.5341666666668033E-2</c:v>
                </c:pt>
                <c:pt idx="3">
                  <c:v>6.8541666666667986E-2</c:v>
                </c:pt>
                <c:pt idx="4">
                  <c:v>7.267500000000135E-2</c:v>
                </c:pt>
                <c:pt idx="5">
                  <c:v>7.7297222222223461E-2</c:v>
                </c:pt>
                <c:pt idx="6">
                  <c:v>7.9652777777779057E-2</c:v>
                </c:pt>
                <c:pt idx="7">
                  <c:v>8.349722222222361E-2</c:v>
                </c:pt>
                <c:pt idx="8">
                  <c:v>8.7041666666668183E-2</c:v>
                </c:pt>
                <c:pt idx="9">
                  <c:v>9.2241666666668304E-2</c:v>
                </c:pt>
                <c:pt idx="10">
                  <c:v>9.6808333333335092E-2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82-4681-89EF-FB253D519CAF}"/>
            </c:ext>
          </c:extLst>
        </c:ser>
        <c:ser>
          <c:idx val="4"/>
          <c:order val="4"/>
          <c:tx>
            <c:strRef>
              <c:f>'CM-T-5x'!$B$63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'CM-T-5x'!$C$63:$M$63</c:f>
              <c:numCache>
                <c:formatCode>0.0000</c:formatCode>
                <c:ptCount val="11"/>
                <c:pt idx="0">
                  <c:v>5.2075000000001502E-2</c:v>
                </c:pt>
                <c:pt idx="1">
                  <c:v>5.42083333333346E-2</c:v>
                </c:pt>
                <c:pt idx="2">
                  <c:v>5.7008333333334583E-2</c:v>
                </c:pt>
                <c:pt idx="3">
                  <c:v>6.1341666666667988E-2</c:v>
                </c:pt>
                <c:pt idx="4">
                  <c:v>6.7563888888890311E-2</c:v>
                </c:pt>
                <c:pt idx="5">
                  <c:v>7.3175000000001378E-2</c:v>
                </c:pt>
                <c:pt idx="6">
                  <c:v>7.6875000000001331E-2</c:v>
                </c:pt>
                <c:pt idx="7">
                  <c:v>8.1008333333334806E-2</c:v>
                </c:pt>
                <c:pt idx="8">
                  <c:v>8.4897222222223803E-2</c:v>
                </c:pt>
                <c:pt idx="9">
                  <c:v>9.0330555555557204E-2</c:v>
                </c:pt>
                <c:pt idx="10">
                  <c:v>9.54750000000016E-2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82-4681-89EF-FB253D519CAF}"/>
            </c:ext>
          </c:extLst>
        </c:ser>
        <c:ser>
          <c:idx val="5"/>
          <c:order val="5"/>
          <c:tx>
            <c:strRef>
              <c:f>'CM-T-5x'!$B$64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'CM-T-5x'!$C$64:$M$64</c:f>
              <c:numCache>
                <c:formatCode>0.0000</c:formatCode>
                <c:ptCount val="11"/>
                <c:pt idx="0">
                  <c:v>3.8275000000001391E-2</c:v>
                </c:pt>
                <c:pt idx="1">
                  <c:v>4.2197222222223552E-2</c:v>
                </c:pt>
                <c:pt idx="2">
                  <c:v>4.7163888888890192E-2</c:v>
                </c:pt>
                <c:pt idx="3">
                  <c:v>5.3819444444445724E-2</c:v>
                </c:pt>
                <c:pt idx="4">
                  <c:v>6.0863888888890133E-2</c:v>
                </c:pt>
                <c:pt idx="5">
                  <c:v>6.7308333333334566E-2</c:v>
                </c:pt>
                <c:pt idx="6">
                  <c:v>7.2286111111112383E-2</c:v>
                </c:pt>
                <c:pt idx="7">
                  <c:v>7.6908333333334786E-2</c:v>
                </c:pt>
                <c:pt idx="8">
                  <c:v>8.1241666666668183E-2</c:v>
                </c:pt>
                <c:pt idx="9">
                  <c:v>8.5363888888890474E-2</c:v>
                </c:pt>
                <c:pt idx="10">
                  <c:v>8.9075000000001722E-2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82-4681-89EF-FB253D519CAF}"/>
            </c:ext>
          </c:extLst>
        </c:ser>
        <c:ser>
          <c:idx val="6"/>
          <c:order val="6"/>
          <c:tx>
            <c:strRef>
              <c:f>'CM-T-5x'!$B$65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'CM-T-5x'!$C$65:$M$65</c:f>
              <c:numCache>
                <c:formatCode>0.0000</c:formatCode>
                <c:ptCount val="11"/>
                <c:pt idx="0">
                  <c:v>2.3675000000001074E-2</c:v>
                </c:pt>
                <c:pt idx="1">
                  <c:v>2.7763888888890205E-2</c:v>
                </c:pt>
                <c:pt idx="2">
                  <c:v>3.4519444444445706E-2</c:v>
                </c:pt>
                <c:pt idx="3">
                  <c:v>4.3308333333334538E-2</c:v>
                </c:pt>
                <c:pt idx="4">
                  <c:v>5.3008333333334434E-2</c:v>
                </c:pt>
                <c:pt idx="5">
                  <c:v>6.1063888888890167E-2</c:v>
                </c:pt>
                <c:pt idx="6">
                  <c:v>6.7130555555556901E-2</c:v>
                </c:pt>
                <c:pt idx="7">
                  <c:v>7.3686111111112576E-2</c:v>
                </c:pt>
                <c:pt idx="8">
                  <c:v>7.8563888888890335E-2</c:v>
                </c:pt>
                <c:pt idx="9">
                  <c:v>8.3097222222223655E-2</c:v>
                </c:pt>
                <c:pt idx="10">
                  <c:v>8.5108333333334826E-2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82-4681-89EF-FB253D519CAF}"/>
            </c:ext>
          </c:extLst>
        </c:ser>
        <c:ser>
          <c:idx val="7"/>
          <c:order val="7"/>
          <c:tx>
            <c:strRef>
              <c:f>'CM-T-5x'!$B$66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'CM-T-5x'!$C$66:$M$66</c:f>
              <c:numCache>
                <c:formatCode>0.0000</c:formatCode>
                <c:ptCount val="11"/>
                <c:pt idx="0">
                  <c:v>7.2416666666672569E-3</c:v>
                </c:pt>
                <c:pt idx="1">
                  <c:v>1.5341666666667919E-2</c:v>
                </c:pt>
                <c:pt idx="2">
                  <c:v>1.8930555555556831E-2</c:v>
                </c:pt>
                <c:pt idx="3">
                  <c:v>3.0763888888890121E-2</c:v>
                </c:pt>
                <c:pt idx="4">
                  <c:v>4.4252777777778758E-2</c:v>
                </c:pt>
                <c:pt idx="5">
                  <c:v>5.4130555555556709E-2</c:v>
                </c:pt>
                <c:pt idx="6">
                  <c:v>6.2663888888890087E-2</c:v>
                </c:pt>
                <c:pt idx="7">
                  <c:v>6.9597222222223545E-2</c:v>
                </c:pt>
                <c:pt idx="8">
                  <c:v>7.5541666666667853E-2</c:v>
                </c:pt>
                <c:pt idx="9">
                  <c:v>8.0852777777779022E-2</c:v>
                </c:pt>
                <c:pt idx="10">
                  <c:v>8.5075000000001566E-2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82-4681-89EF-FB253D519CAF}"/>
            </c:ext>
          </c:extLst>
        </c:ser>
        <c:ser>
          <c:idx val="8"/>
          <c:order val="8"/>
          <c:tx>
            <c:strRef>
              <c:f>'CM-T-5x'!$B$67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'CM-T-5x'!$C$67:$M$67</c:f>
              <c:numCache>
                <c:formatCode>0.0000</c:formatCode>
                <c:ptCount val="11"/>
                <c:pt idx="0">
                  <c:v>-3.2558333333332357E-2</c:v>
                </c:pt>
                <c:pt idx="1">
                  <c:v>-1.6258333333332153E-2</c:v>
                </c:pt>
                <c:pt idx="2">
                  <c:v>-2.3583333333316858E-3</c:v>
                </c:pt>
                <c:pt idx="3">
                  <c:v>2.1041666666667957E-2</c:v>
                </c:pt>
                <c:pt idx="4">
                  <c:v>3.4730555555556819E-2</c:v>
                </c:pt>
                <c:pt idx="5">
                  <c:v>4.9686111111112458E-2</c:v>
                </c:pt>
                <c:pt idx="6">
                  <c:v>6.1119444444445691E-2</c:v>
                </c:pt>
                <c:pt idx="7">
                  <c:v>6.994166666666797E-2</c:v>
                </c:pt>
                <c:pt idx="8">
                  <c:v>7.6297222222223418E-2</c:v>
                </c:pt>
                <c:pt idx="9">
                  <c:v>8.6186111111112351E-2</c:v>
                </c:pt>
                <c:pt idx="10">
                  <c:v>9.0341666666668097E-2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82-4681-89EF-FB253D519CAF}"/>
            </c:ext>
          </c:extLst>
        </c:ser>
        <c:ser>
          <c:idx val="9"/>
          <c:order val="9"/>
          <c:tx>
            <c:strRef>
              <c:f>'CM-T-5x'!$B$68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'CM-T-5x'!$C$68:$M$68</c:f>
              <c:numCache>
                <c:formatCode>0.0000</c:formatCode>
                <c:ptCount val="11"/>
                <c:pt idx="0">
                  <c:v>-8.0658333333332166E-2</c:v>
                </c:pt>
                <c:pt idx="1">
                  <c:v>-6.1358333333332737E-2</c:v>
                </c:pt>
                <c:pt idx="2">
                  <c:v>-3.4158333333331292E-2</c:v>
                </c:pt>
                <c:pt idx="3">
                  <c:v>1.4166666666870498E-4</c:v>
                </c:pt>
                <c:pt idx="4">
                  <c:v>2.3775000000001236E-2</c:v>
                </c:pt>
                <c:pt idx="5">
                  <c:v>4.6097222222223441E-2</c:v>
                </c:pt>
                <c:pt idx="6">
                  <c:v>6.1286111111112263E-2</c:v>
                </c:pt>
                <c:pt idx="7">
                  <c:v>7.186388888889006E-2</c:v>
                </c:pt>
                <c:pt idx="8">
                  <c:v>7.8008333333334498E-2</c:v>
                </c:pt>
                <c:pt idx="9">
                  <c:v>8.6408333333334558E-2</c:v>
                </c:pt>
                <c:pt idx="10">
                  <c:v>0.1243416666666679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82-4681-89EF-FB253D519CAF}"/>
            </c:ext>
          </c:extLst>
        </c:ser>
        <c:ser>
          <c:idx val="10"/>
          <c:order val="10"/>
          <c:tx>
            <c:strRef>
              <c:f>'CM-T-5x'!$B$69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'CM-T-5x'!$C$69:$M$69</c:f>
              <c:numCache>
                <c:formatCode>0.0000</c:formatCode>
                <c:ptCount val="11"/>
                <c:pt idx="0">
                  <c:v>-0.15235833333333204</c:v>
                </c:pt>
                <c:pt idx="1">
                  <c:v>-0.1270583333333315</c:v>
                </c:pt>
                <c:pt idx="2">
                  <c:v>-8.2458333333332412E-2</c:v>
                </c:pt>
                <c:pt idx="3">
                  <c:v>-3.245833333333259E-2</c:v>
                </c:pt>
                <c:pt idx="4">
                  <c:v>1.7841666666667422E-2</c:v>
                </c:pt>
                <c:pt idx="5">
                  <c:v>4.6052777777779004E-2</c:v>
                </c:pt>
                <c:pt idx="6">
                  <c:v>6.5919444444445655E-2</c:v>
                </c:pt>
                <c:pt idx="7">
                  <c:v>7.8052777777779025E-2</c:v>
                </c:pt>
                <c:pt idx="8">
                  <c:v>8.3763888888890248E-2</c:v>
                </c:pt>
                <c:pt idx="9">
                  <c:v>9.0897222222223545E-2</c:v>
                </c:pt>
                <c:pt idx="10">
                  <c:v>7.9041666666667787E-2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82-4681-89EF-FB253D519CAF}"/>
            </c:ext>
          </c:extLst>
        </c:ser>
        <c:ser>
          <c:idx val="11"/>
          <c:order val="11"/>
          <c:tx>
            <c:strRef>
              <c:f>'CM-T-5x'!$B$70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'CM-T-5x'!$C$70:$M$70</c:f>
              <c:numCache>
                <c:formatCode>0.0000</c:formatCode>
                <c:ptCount val="11"/>
                <c:pt idx="0">
                  <c:v>-0.28925833333333184</c:v>
                </c:pt>
                <c:pt idx="1">
                  <c:v>-0.24625833333333258</c:v>
                </c:pt>
                <c:pt idx="2">
                  <c:v>-0.16365833333333146</c:v>
                </c:pt>
                <c:pt idx="3">
                  <c:v>-6.2558333333331717E-2</c:v>
                </c:pt>
                <c:pt idx="4">
                  <c:v>1.3341666666668139E-2</c:v>
                </c:pt>
                <c:pt idx="5">
                  <c:v>5.5008333333334408E-2</c:v>
                </c:pt>
                <c:pt idx="6">
                  <c:v>7.6108333333334485E-2</c:v>
                </c:pt>
                <c:pt idx="7">
                  <c:v>8.3952777777779E-2</c:v>
                </c:pt>
                <c:pt idx="8">
                  <c:v>8.7175000000001307E-2</c:v>
                </c:pt>
                <c:pt idx="9">
                  <c:v>9.8041666666667915E-2</c:v>
                </c:pt>
                <c:pt idx="10">
                  <c:v>9.7841666666667493E-2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82-4681-89EF-FB253D519CAF}"/>
            </c:ext>
          </c:extLst>
        </c:ser>
        <c:ser>
          <c:idx val="12"/>
          <c:order val="12"/>
          <c:tx>
            <c:strRef>
              <c:f>'CM-T-5x'!$B$71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'CM-T-5x'!$C$71:$M$71</c:f>
              <c:numCache>
                <c:formatCode>0.0000</c:formatCode>
                <c:ptCount val="11"/>
                <c:pt idx="0">
                  <c:v>-0.57885833333333192</c:v>
                </c:pt>
                <c:pt idx="1">
                  <c:v>-0.46045833333333164</c:v>
                </c:pt>
                <c:pt idx="2">
                  <c:v>-0.29455833333333192</c:v>
                </c:pt>
                <c:pt idx="3">
                  <c:v>-0.10605833333333159</c:v>
                </c:pt>
                <c:pt idx="4">
                  <c:v>3.0341666666667599E-2</c:v>
                </c:pt>
                <c:pt idx="5">
                  <c:v>8.5641666666667504E-2</c:v>
                </c:pt>
                <c:pt idx="6">
                  <c:v>0.10104166666666803</c:v>
                </c:pt>
                <c:pt idx="7">
                  <c:v>9.2986111111112393E-2</c:v>
                </c:pt>
                <c:pt idx="8">
                  <c:v>8.4341666666667869E-2</c:v>
                </c:pt>
                <c:pt idx="9">
                  <c:v>9.1541666666667965E-2</c:v>
                </c:pt>
                <c:pt idx="10">
                  <c:v>0.17234166666666795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82-4681-89EF-FB253D519CAF}"/>
            </c:ext>
          </c:extLst>
        </c:ser>
        <c:ser>
          <c:idx val="13"/>
          <c:order val="13"/>
          <c:tx>
            <c:strRef>
              <c:f>'CM-T-5x'!$B$72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'CM-T-5x'!$C$58:$M$58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'CM-T-5x'!$C$72:$M$72</c:f>
              <c:numCache>
                <c:formatCode>0.0000</c:formatCode>
                <c:ptCount val="11"/>
                <c:pt idx="0">
                  <c:v>-1.7595583333333318</c:v>
                </c:pt>
                <c:pt idx="1">
                  <c:v>-0.71815833333333234</c:v>
                </c:pt>
                <c:pt idx="2">
                  <c:v>-0.53755833333333136</c:v>
                </c:pt>
                <c:pt idx="3">
                  <c:v>-0.11225833333333224</c:v>
                </c:pt>
                <c:pt idx="4">
                  <c:v>0.14074166666666788</c:v>
                </c:pt>
                <c:pt idx="5">
                  <c:v>0.13524166666666737</c:v>
                </c:pt>
                <c:pt idx="6">
                  <c:v>0.11164166666666731</c:v>
                </c:pt>
                <c:pt idx="7">
                  <c:v>0.10604166666666792</c:v>
                </c:pt>
                <c:pt idx="8">
                  <c:v>9.0341666666668097E-2</c:v>
                </c:pt>
                <c:pt idx="9">
                  <c:v>0.10784166666666728</c:v>
                </c:pt>
                <c:pt idx="10">
                  <c:v>0.1788416666666679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82-4681-89EF-FB253D519CAF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14000000000000001"/>
          <c:min val="-8.0000000000000016E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28494204781099"/>
          <c:y val="0.21945405016978764"/>
          <c:w val="0.17513277005741726"/>
          <c:h val="0.58639392298813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50676370176101"/>
          <c:y val="6.6666666666666666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'CM-T-5x'!$B$4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'CM-T-5x'!$C$4:$M$4</c:f>
              <c:numCache>
                <c:formatCode>0.0000</c:formatCode>
                <c:ptCount val="11"/>
                <c:pt idx="0">
                  <c:v>5.0404999999999998</c:v>
                </c:pt>
                <c:pt idx="1">
                  <c:v>5.0468000000000002</c:v>
                </c:pt>
                <c:pt idx="2">
                  <c:v>5.0446</c:v>
                </c:pt>
                <c:pt idx="3">
                  <c:v>5.0517000000000003</c:v>
                </c:pt>
                <c:pt idx="4">
                  <c:v>5.0513000000000003</c:v>
                </c:pt>
                <c:pt idx="5">
                  <c:v>5.0590000000000002</c:v>
                </c:pt>
                <c:pt idx="6">
                  <c:v>5.0670999999999999</c:v>
                </c:pt>
                <c:pt idx="7">
                  <c:v>5.0762999999999998</c:v>
                </c:pt>
                <c:pt idx="8">
                  <c:v>5.0845000000000002</c:v>
                </c:pt>
                <c:pt idx="9">
                  <c:v>5.0910000000000002</c:v>
                </c:pt>
                <c:pt idx="10">
                  <c:v>5.1022999999999996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C-4D0E-B8E9-42B246865DD3}"/>
            </c:ext>
          </c:extLst>
        </c:ser>
        <c:ser>
          <c:idx val="1"/>
          <c:order val="1"/>
          <c:tx>
            <c:strRef>
              <c:f>'CM-T-5x'!$B$5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'CM-T-5x'!$C$5:$M$5</c:f>
              <c:numCache>
                <c:formatCode>0.0000</c:formatCode>
                <c:ptCount val="11"/>
                <c:pt idx="0">
                  <c:v>5.0416999999999996</c:v>
                </c:pt>
                <c:pt idx="1">
                  <c:v>5.0462999999999996</c:v>
                </c:pt>
                <c:pt idx="2">
                  <c:v>5.0472000000000001</c:v>
                </c:pt>
                <c:pt idx="3">
                  <c:v>5.0545999999999998</c:v>
                </c:pt>
                <c:pt idx="4">
                  <c:v>5.0544000000000002</c:v>
                </c:pt>
                <c:pt idx="5">
                  <c:v>5.0618999999999996</c:v>
                </c:pt>
                <c:pt idx="6">
                  <c:v>5.0670000000000002</c:v>
                </c:pt>
                <c:pt idx="7">
                  <c:v>5.0766</c:v>
                </c:pt>
                <c:pt idx="8">
                  <c:v>5.0860000000000003</c:v>
                </c:pt>
                <c:pt idx="9">
                  <c:v>5.0904999999999996</c:v>
                </c:pt>
                <c:pt idx="10">
                  <c:v>5.1054000000000004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C-4D0E-B8E9-42B246865DD3}"/>
            </c:ext>
          </c:extLst>
        </c:ser>
        <c:ser>
          <c:idx val="2"/>
          <c:order val="2"/>
          <c:tx>
            <c:strRef>
              <c:f>'CM-T-5x'!$B$6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'CM-T-5x'!$C$6:$M$6</c:f>
              <c:numCache>
                <c:formatCode>0.0000</c:formatCode>
                <c:ptCount val="11"/>
                <c:pt idx="0">
                  <c:v>5.0373999999999999</c:v>
                </c:pt>
                <c:pt idx="1">
                  <c:v>5.0468000000000002</c:v>
                </c:pt>
                <c:pt idx="2">
                  <c:v>5.0448000000000004</c:v>
                </c:pt>
                <c:pt idx="3">
                  <c:v>5.0499000000000001</c:v>
                </c:pt>
                <c:pt idx="4">
                  <c:v>5.0571000000000002</c:v>
                </c:pt>
                <c:pt idx="5">
                  <c:v>5.0548000000000002</c:v>
                </c:pt>
                <c:pt idx="6">
                  <c:v>5.0651999999999999</c:v>
                </c:pt>
                <c:pt idx="7">
                  <c:v>5.0746000000000002</c:v>
                </c:pt>
                <c:pt idx="8">
                  <c:v>5.0804</c:v>
                </c:pt>
                <c:pt idx="9">
                  <c:v>5.0875000000000004</c:v>
                </c:pt>
                <c:pt idx="10">
                  <c:v>5.0983000000000001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C-4D0E-B8E9-42B246865DD3}"/>
            </c:ext>
          </c:extLst>
        </c:ser>
        <c:ser>
          <c:idx val="3"/>
          <c:order val="3"/>
          <c:tx>
            <c:strRef>
              <c:f>'CM-T-5x'!$B$7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'CM-T-5x'!$C$7:$M$7</c:f>
              <c:numCache>
                <c:formatCode>0.0000</c:formatCode>
                <c:ptCount val="11"/>
                <c:pt idx="0">
                  <c:v>5.0345000000000004</c:v>
                </c:pt>
                <c:pt idx="1">
                  <c:v>5.0427999999999997</c:v>
                </c:pt>
                <c:pt idx="2">
                  <c:v>5.0378999999999996</c:v>
                </c:pt>
                <c:pt idx="3">
                  <c:v>5.0492999999999997</c:v>
                </c:pt>
                <c:pt idx="4">
                  <c:v>5.0511999999999997</c:v>
                </c:pt>
                <c:pt idx="5">
                  <c:v>5.0556000000000001</c:v>
                </c:pt>
                <c:pt idx="6">
                  <c:v>5.0616000000000003</c:v>
                </c:pt>
                <c:pt idx="7">
                  <c:v>5.0724999999999998</c:v>
                </c:pt>
                <c:pt idx="8">
                  <c:v>5.0772000000000004</c:v>
                </c:pt>
                <c:pt idx="9">
                  <c:v>5.0804</c:v>
                </c:pt>
                <c:pt idx="10">
                  <c:v>5.0955000000000004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C-4D0E-B8E9-42B246865DD3}"/>
            </c:ext>
          </c:extLst>
        </c:ser>
        <c:ser>
          <c:idx val="4"/>
          <c:order val="4"/>
          <c:tx>
            <c:strRef>
              <c:f>'CM-T-5x'!$B$8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'CM-T-5x'!$C$8:$M$8</c:f>
              <c:numCache>
                <c:formatCode>0.0000</c:formatCode>
                <c:ptCount val="11"/>
                <c:pt idx="0">
                  <c:v>5.0251999999999999</c:v>
                </c:pt>
                <c:pt idx="1">
                  <c:v>5.0357000000000003</c:v>
                </c:pt>
                <c:pt idx="2">
                  <c:v>5.0359999999999996</c:v>
                </c:pt>
                <c:pt idx="3">
                  <c:v>5.0399000000000003</c:v>
                </c:pt>
                <c:pt idx="4">
                  <c:v>5.0460000000000003</c:v>
                </c:pt>
                <c:pt idx="5">
                  <c:v>5.0529999999999999</c:v>
                </c:pt>
                <c:pt idx="6">
                  <c:v>5.0557999999999996</c:v>
                </c:pt>
                <c:pt idx="7">
                  <c:v>5.0671999999999997</c:v>
                </c:pt>
                <c:pt idx="8">
                  <c:v>5.0688000000000004</c:v>
                </c:pt>
                <c:pt idx="9">
                  <c:v>5.0784000000000002</c:v>
                </c:pt>
                <c:pt idx="10">
                  <c:v>5.0829000000000004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AC-4D0E-B8E9-42B246865DD3}"/>
            </c:ext>
          </c:extLst>
        </c:ser>
        <c:ser>
          <c:idx val="5"/>
          <c:order val="5"/>
          <c:tx>
            <c:strRef>
              <c:f>'CM-T-5x'!$B$9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'CM-T-5x'!$C$9:$M$9</c:f>
              <c:numCache>
                <c:formatCode>0.0000</c:formatCode>
                <c:ptCount val="11"/>
                <c:pt idx="0">
                  <c:v>5.0174000000000003</c:v>
                </c:pt>
                <c:pt idx="1">
                  <c:v>5.0210999999999997</c:v>
                </c:pt>
                <c:pt idx="2">
                  <c:v>5.0270000000000001</c:v>
                </c:pt>
                <c:pt idx="3">
                  <c:v>5.0357000000000003</c:v>
                </c:pt>
                <c:pt idx="4">
                  <c:v>5.0441000000000003</c:v>
                </c:pt>
                <c:pt idx="5">
                  <c:v>5.0483000000000002</c:v>
                </c:pt>
                <c:pt idx="6">
                  <c:v>5.0517000000000003</c:v>
                </c:pt>
                <c:pt idx="7">
                  <c:v>5.0654000000000003</c:v>
                </c:pt>
                <c:pt idx="8">
                  <c:v>5.0678000000000001</c:v>
                </c:pt>
                <c:pt idx="9">
                  <c:v>5.0673000000000004</c:v>
                </c:pt>
                <c:pt idx="10">
                  <c:v>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AC-4D0E-B8E9-42B246865DD3}"/>
            </c:ext>
          </c:extLst>
        </c:ser>
        <c:ser>
          <c:idx val="6"/>
          <c:order val="6"/>
          <c:tx>
            <c:strRef>
              <c:f>'CM-T-5x'!$B$10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'CM-T-5x'!$C$10:$M$10</c:f>
              <c:numCache>
                <c:formatCode>0.0000</c:formatCode>
                <c:ptCount val="11"/>
                <c:pt idx="0">
                  <c:v>5.0011000000000001</c:v>
                </c:pt>
                <c:pt idx="1">
                  <c:v>5.0102000000000002</c:v>
                </c:pt>
                <c:pt idx="2">
                  <c:v>5.0147000000000004</c:v>
                </c:pt>
                <c:pt idx="3">
                  <c:v>5.0270999999999999</c:v>
                </c:pt>
                <c:pt idx="4">
                  <c:v>5.0339999999999998</c:v>
                </c:pt>
                <c:pt idx="5">
                  <c:v>5.0446999999999997</c:v>
                </c:pt>
                <c:pt idx="6">
                  <c:v>5.0503999999999998</c:v>
                </c:pt>
                <c:pt idx="7">
                  <c:v>5.0620000000000003</c:v>
                </c:pt>
                <c:pt idx="8">
                  <c:v>5.0625999999999998</c:v>
                </c:pt>
                <c:pt idx="9">
                  <c:v>5.0659000000000001</c:v>
                </c:pt>
                <c:pt idx="10">
                  <c:v>5.0589000000000004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AC-4D0E-B8E9-42B246865DD3}"/>
            </c:ext>
          </c:extLst>
        </c:ser>
        <c:ser>
          <c:idx val="7"/>
          <c:order val="7"/>
          <c:tx>
            <c:strRef>
              <c:f>'CM-T-5x'!$B$11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'CM-T-5x'!$C$11:$M$11</c:f>
              <c:numCache>
                <c:formatCode>0.0000</c:formatCode>
                <c:ptCount val="11"/>
                <c:pt idx="0">
                  <c:v>4.9829999999999997</c:v>
                </c:pt>
                <c:pt idx="1">
                  <c:v>4.9946000000000002</c:v>
                </c:pt>
                <c:pt idx="2">
                  <c:v>4.9996999999999998</c:v>
                </c:pt>
                <c:pt idx="3">
                  <c:v>5.0160999999999998</c:v>
                </c:pt>
                <c:pt idx="4">
                  <c:v>5.0247000000000002</c:v>
                </c:pt>
                <c:pt idx="5">
                  <c:v>5.0385</c:v>
                </c:pt>
                <c:pt idx="6">
                  <c:v>5.0472999999999999</c:v>
                </c:pt>
                <c:pt idx="7">
                  <c:v>5.0586000000000002</c:v>
                </c:pt>
                <c:pt idx="8">
                  <c:v>5.0617999999999999</c:v>
                </c:pt>
                <c:pt idx="9">
                  <c:v>5.0667</c:v>
                </c:pt>
                <c:pt idx="10">
                  <c:v>5.0575000000000001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AC-4D0E-B8E9-42B246865DD3}"/>
            </c:ext>
          </c:extLst>
        </c:ser>
        <c:ser>
          <c:idx val="8"/>
          <c:order val="8"/>
          <c:tx>
            <c:strRef>
              <c:f>'CM-T-5x'!$B$12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'CM-T-5x'!$C$12:$M$12</c:f>
              <c:numCache>
                <c:formatCode>0.0000</c:formatCode>
                <c:ptCount val="11"/>
                <c:pt idx="0">
                  <c:v>4.9490999999999996</c:v>
                </c:pt>
                <c:pt idx="1">
                  <c:v>4.9654999999999996</c:v>
                </c:pt>
                <c:pt idx="2">
                  <c:v>4.9770000000000003</c:v>
                </c:pt>
                <c:pt idx="3">
                  <c:v>5.0044000000000004</c:v>
                </c:pt>
                <c:pt idx="4">
                  <c:v>5.0204000000000004</c:v>
                </c:pt>
                <c:pt idx="5">
                  <c:v>5.0340999999999996</c:v>
                </c:pt>
                <c:pt idx="6">
                  <c:v>5.0434000000000001</c:v>
                </c:pt>
                <c:pt idx="7">
                  <c:v>5.0563000000000002</c:v>
                </c:pt>
                <c:pt idx="8">
                  <c:v>5.0629999999999997</c:v>
                </c:pt>
                <c:pt idx="9">
                  <c:v>5.0694999999999997</c:v>
                </c:pt>
                <c:pt idx="10">
                  <c:v>5.0735999999999999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AC-4D0E-B8E9-42B246865DD3}"/>
            </c:ext>
          </c:extLst>
        </c:ser>
        <c:ser>
          <c:idx val="9"/>
          <c:order val="9"/>
          <c:tx>
            <c:strRef>
              <c:f>'CM-T-5x'!$B$13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'CM-T-5x'!$C$13:$M$13</c:f>
              <c:numCache>
                <c:formatCode>0.0000</c:formatCode>
                <c:ptCount val="11"/>
                <c:pt idx="0">
                  <c:v>4.9005999999999998</c:v>
                </c:pt>
                <c:pt idx="1">
                  <c:v>4.9238999999999997</c:v>
                </c:pt>
                <c:pt idx="2">
                  <c:v>4.9461000000000004</c:v>
                </c:pt>
                <c:pt idx="3">
                  <c:v>4.9827000000000004</c:v>
                </c:pt>
                <c:pt idx="4">
                  <c:v>5.0091000000000001</c:v>
                </c:pt>
                <c:pt idx="5">
                  <c:v>5.0301999999999998</c:v>
                </c:pt>
                <c:pt idx="6">
                  <c:v>5.0441000000000003</c:v>
                </c:pt>
                <c:pt idx="7">
                  <c:v>5.0617999999999999</c:v>
                </c:pt>
                <c:pt idx="8">
                  <c:v>5.0686</c:v>
                </c:pt>
                <c:pt idx="9">
                  <c:v>5.0682</c:v>
                </c:pt>
                <c:pt idx="10">
                  <c:v>5.0612000000000004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AC-4D0E-B8E9-42B246865DD3}"/>
            </c:ext>
          </c:extLst>
        </c:ser>
        <c:ser>
          <c:idx val="10"/>
          <c:order val="10"/>
          <c:tx>
            <c:strRef>
              <c:f>'CM-T-5x'!$B$14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'CM-T-5x'!$C$14:$M$14</c:f>
              <c:numCache>
                <c:formatCode>0.0000</c:formatCode>
                <c:ptCount val="11"/>
                <c:pt idx="0">
                  <c:v>4.8265000000000002</c:v>
                </c:pt>
                <c:pt idx="1">
                  <c:v>4.8592000000000004</c:v>
                </c:pt>
                <c:pt idx="2">
                  <c:v>4.8990999999999998</c:v>
                </c:pt>
                <c:pt idx="3">
                  <c:v>4.9531999999999998</c:v>
                </c:pt>
                <c:pt idx="4">
                  <c:v>5.0030999999999999</c:v>
                </c:pt>
                <c:pt idx="5">
                  <c:v>5.0323000000000002</c:v>
                </c:pt>
                <c:pt idx="6">
                  <c:v>5.0519999999999996</c:v>
                </c:pt>
                <c:pt idx="7">
                  <c:v>5.0618999999999996</c:v>
                </c:pt>
                <c:pt idx="8">
                  <c:v>5.0734000000000004</c:v>
                </c:pt>
                <c:pt idx="9">
                  <c:v>5.0735000000000001</c:v>
                </c:pt>
                <c:pt idx="10">
                  <c:v>5.0130999999999997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AC-4D0E-B8E9-42B246865DD3}"/>
            </c:ext>
          </c:extLst>
        </c:ser>
        <c:ser>
          <c:idx val="11"/>
          <c:order val="11"/>
          <c:tx>
            <c:strRef>
              <c:f>'CM-T-5x'!$B$15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'CM-T-5x'!$C$15:$M$15</c:f>
              <c:numCache>
                <c:formatCode>0.0000</c:formatCode>
                <c:ptCount val="11"/>
                <c:pt idx="0">
                  <c:v>4.6923000000000004</c:v>
                </c:pt>
                <c:pt idx="1">
                  <c:v>4.7420999999999998</c:v>
                </c:pt>
                <c:pt idx="2">
                  <c:v>4.8238000000000003</c:v>
                </c:pt>
                <c:pt idx="3">
                  <c:v>4.9221000000000004</c:v>
                </c:pt>
                <c:pt idx="4">
                  <c:v>4.9965000000000002</c:v>
                </c:pt>
                <c:pt idx="5">
                  <c:v>5.0416999999999996</c:v>
                </c:pt>
                <c:pt idx="6">
                  <c:v>5.0654000000000003</c:v>
                </c:pt>
                <c:pt idx="7">
                  <c:v>5.0792000000000002</c:v>
                </c:pt>
                <c:pt idx="8">
                  <c:v>5.0763999999999996</c:v>
                </c:pt>
                <c:pt idx="9">
                  <c:v>5.0880000000000001</c:v>
                </c:pt>
                <c:pt idx="10">
                  <c:v>5.0042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AC-4D0E-B8E9-42B246865DD3}"/>
            </c:ext>
          </c:extLst>
        </c:ser>
        <c:ser>
          <c:idx val="12"/>
          <c:order val="12"/>
          <c:tx>
            <c:strRef>
              <c:f>'CM-T-5x'!$B$16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'CM-T-5x'!$C$16:$M$16</c:f>
              <c:numCache>
                <c:formatCode>0.0000</c:formatCode>
                <c:ptCount val="11"/>
                <c:pt idx="0">
                  <c:v>4.4114000000000004</c:v>
                </c:pt>
                <c:pt idx="1">
                  <c:v>4.5326000000000004</c:v>
                </c:pt>
                <c:pt idx="2">
                  <c:v>4.6881000000000004</c:v>
                </c:pt>
                <c:pt idx="3">
                  <c:v>4.8802000000000003</c:v>
                </c:pt>
                <c:pt idx="4">
                  <c:v>5.0202</c:v>
                </c:pt>
                <c:pt idx="5">
                  <c:v>5.0731999999999999</c:v>
                </c:pt>
                <c:pt idx="6">
                  <c:v>5.0860000000000003</c:v>
                </c:pt>
                <c:pt idx="7">
                  <c:v>5.0862999999999996</c:v>
                </c:pt>
                <c:pt idx="8">
                  <c:v>5.0801999999999996</c:v>
                </c:pt>
                <c:pt idx="9">
                  <c:v>5.0864000000000003</c:v>
                </c:pt>
                <c:pt idx="10">
                  <c:v>5.0095999999999998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4AC-4D0E-B8E9-42B246865DD3}"/>
            </c:ext>
          </c:extLst>
        </c:ser>
        <c:ser>
          <c:idx val="13"/>
          <c:order val="13"/>
          <c:tx>
            <c:strRef>
              <c:f>'CM-T-5x'!$B$17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'CM-T-5x'!$C$17:$M$17</c:f>
              <c:numCache>
                <c:formatCode>0.0000</c:formatCode>
                <c:ptCount val="11"/>
                <c:pt idx="0">
                  <c:v>3.2252999999999998</c:v>
                </c:pt>
                <c:pt idx="1">
                  <c:v>4.2709999999999999</c:v>
                </c:pt>
                <c:pt idx="2">
                  <c:v>4.4473000000000003</c:v>
                </c:pt>
                <c:pt idx="3">
                  <c:v>4.8743999999999996</c:v>
                </c:pt>
                <c:pt idx="4">
                  <c:v>5.1273</c:v>
                </c:pt>
                <c:pt idx="5">
                  <c:v>5.1223999999999998</c:v>
                </c:pt>
                <c:pt idx="6">
                  <c:v>5.1056999999999997</c:v>
                </c:pt>
                <c:pt idx="7">
                  <c:v>5.1028000000000002</c:v>
                </c:pt>
                <c:pt idx="8">
                  <c:v>5.0921000000000003</c:v>
                </c:pt>
                <c:pt idx="9">
                  <c:v>5.0923999999999996</c:v>
                </c:pt>
                <c:pt idx="10">
                  <c:v>4.9886999999999997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4AC-4D0E-B8E9-42B246865DD3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431801903"/>
              <c:y val="0.919212055389628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1199999999999992"/>
          <c:min val="4.900000000000000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373083387330836"/>
          <c:y val="0.16799201805331562"/>
          <c:w val="0.16203925176497058"/>
          <c:h val="0.58190062449090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581720643158389"/>
          <c:y val="0.10344824777402993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'CM-T-12y'!$B$59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'CM-T-12y'!$C$59:$W$59</c:f>
              <c:numCache>
                <c:formatCode>0.0000</c:formatCode>
                <c:ptCount val="21"/>
                <c:pt idx="0">
                  <c:v>0.2142918181818203</c:v>
                </c:pt>
                <c:pt idx="1">
                  <c:v>0.21062515151515329</c:v>
                </c:pt>
                <c:pt idx="2">
                  <c:v>0.20839181818181984</c:v>
                </c:pt>
                <c:pt idx="3">
                  <c:v>0.2022584848484866</c:v>
                </c:pt>
                <c:pt idx="4">
                  <c:v>0.19825848484848643</c:v>
                </c:pt>
                <c:pt idx="5">
                  <c:v>0.19359181818181939</c:v>
                </c:pt>
                <c:pt idx="6">
                  <c:v>0.18972515151515287</c:v>
                </c:pt>
                <c:pt idx="7">
                  <c:v>0.18985848484848589</c:v>
                </c:pt>
                <c:pt idx="8">
                  <c:v>0.18899181818181945</c:v>
                </c:pt>
                <c:pt idx="9">
                  <c:v>0.18799181818181943</c:v>
                </c:pt>
                <c:pt idx="10">
                  <c:v>0.18665848484848624</c:v>
                </c:pt>
                <c:pt idx="11">
                  <c:v>0.18775848484848603</c:v>
                </c:pt>
                <c:pt idx="12">
                  <c:v>0.19255848484848612</c:v>
                </c:pt>
                <c:pt idx="13">
                  <c:v>0.19649181818181974</c:v>
                </c:pt>
                <c:pt idx="14">
                  <c:v>0.19635848484848614</c:v>
                </c:pt>
                <c:pt idx="15">
                  <c:v>0.20172515151515272</c:v>
                </c:pt>
                <c:pt idx="16">
                  <c:v>0.20412515151515245</c:v>
                </c:pt>
                <c:pt idx="17">
                  <c:v>0.21222515151515312</c:v>
                </c:pt>
                <c:pt idx="18">
                  <c:v>0.21559181818181963</c:v>
                </c:pt>
                <c:pt idx="19">
                  <c:v>0.22162515151515313</c:v>
                </c:pt>
                <c:pt idx="20">
                  <c:v>0.22659181818182006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D-4A4A-8D5F-53DB2E5634DC}"/>
            </c:ext>
          </c:extLst>
        </c:ser>
        <c:ser>
          <c:idx val="1"/>
          <c:order val="1"/>
          <c:tx>
            <c:strRef>
              <c:f>'CM-T-12y'!$B$60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'CM-T-12y'!$C$60:$W$60</c:f>
              <c:numCache>
                <c:formatCode>0.0000</c:formatCode>
                <c:ptCount val="21"/>
                <c:pt idx="0">
                  <c:v>0.21342515151515387</c:v>
                </c:pt>
                <c:pt idx="1">
                  <c:v>0.20994737373737551</c:v>
                </c:pt>
                <c:pt idx="2">
                  <c:v>0.20693626262626413</c:v>
                </c:pt>
                <c:pt idx="3">
                  <c:v>0.2019584848484863</c:v>
                </c:pt>
                <c:pt idx="4">
                  <c:v>0.19398070707070858</c:v>
                </c:pt>
                <c:pt idx="5">
                  <c:v>0.18833626262626385</c:v>
                </c:pt>
                <c:pt idx="6">
                  <c:v>0.18272515151515278</c:v>
                </c:pt>
                <c:pt idx="7">
                  <c:v>0.1809584848484859</c:v>
                </c:pt>
                <c:pt idx="8">
                  <c:v>0.17820292929293066</c:v>
                </c:pt>
                <c:pt idx="9">
                  <c:v>0.17798070707070834</c:v>
                </c:pt>
                <c:pt idx="10">
                  <c:v>0.1769251515151529</c:v>
                </c:pt>
                <c:pt idx="11">
                  <c:v>0.17879181818181936</c:v>
                </c:pt>
                <c:pt idx="12">
                  <c:v>0.18155848484848588</c:v>
                </c:pt>
                <c:pt idx="13">
                  <c:v>0.18752515151515267</c:v>
                </c:pt>
                <c:pt idx="14">
                  <c:v>0.18948070707070819</c:v>
                </c:pt>
                <c:pt idx="15">
                  <c:v>0.19509181818181945</c:v>
                </c:pt>
                <c:pt idx="16">
                  <c:v>0.19883626262626386</c:v>
                </c:pt>
                <c:pt idx="17">
                  <c:v>0.20723626262626402</c:v>
                </c:pt>
                <c:pt idx="18">
                  <c:v>0.21131404040404178</c:v>
                </c:pt>
                <c:pt idx="19">
                  <c:v>0.21683626262626396</c:v>
                </c:pt>
                <c:pt idx="20">
                  <c:v>0.22122515151515287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7D-4A4A-8D5F-53DB2E5634DC}"/>
            </c:ext>
          </c:extLst>
        </c:ser>
        <c:ser>
          <c:idx val="2"/>
          <c:order val="2"/>
          <c:tx>
            <c:strRef>
              <c:f>'CM-T-12y'!$B$61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'CM-T-12y'!$C$61:$W$61</c:f>
              <c:numCache>
                <c:formatCode>0.0000</c:formatCode>
                <c:ptCount val="21"/>
                <c:pt idx="0">
                  <c:v>0.21555848484848639</c:v>
                </c:pt>
                <c:pt idx="1">
                  <c:v>0.21023626262626413</c:v>
                </c:pt>
                <c:pt idx="2">
                  <c:v>0.20523626262626415</c:v>
                </c:pt>
                <c:pt idx="3">
                  <c:v>0.19826959595959734</c:v>
                </c:pt>
                <c:pt idx="4">
                  <c:v>0.18902515151515312</c:v>
                </c:pt>
                <c:pt idx="5">
                  <c:v>0.18178070707070837</c:v>
                </c:pt>
                <c:pt idx="6">
                  <c:v>0.17496959595959716</c:v>
                </c:pt>
                <c:pt idx="7">
                  <c:v>0.17008070707070802</c:v>
                </c:pt>
                <c:pt idx="8">
                  <c:v>0.16549181818181957</c:v>
                </c:pt>
                <c:pt idx="9">
                  <c:v>0.16560292929293061</c:v>
                </c:pt>
                <c:pt idx="10">
                  <c:v>0.16492515151515283</c:v>
                </c:pt>
                <c:pt idx="11">
                  <c:v>0.16712515151515264</c:v>
                </c:pt>
                <c:pt idx="12">
                  <c:v>0.16931404040404155</c:v>
                </c:pt>
                <c:pt idx="13">
                  <c:v>0.17592515151515264</c:v>
                </c:pt>
                <c:pt idx="14">
                  <c:v>0.18116959595959711</c:v>
                </c:pt>
                <c:pt idx="15">
                  <c:v>0.18775848484848623</c:v>
                </c:pt>
                <c:pt idx="16">
                  <c:v>0.19441404040404209</c:v>
                </c:pt>
                <c:pt idx="17">
                  <c:v>0.20289181818181984</c:v>
                </c:pt>
                <c:pt idx="18">
                  <c:v>0.20874737373737517</c:v>
                </c:pt>
                <c:pt idx="19">
                  <c:v>0.21342515151515271</c:v>
                </c:pt>
                <c:pt idx="20">
                  <c:v>0.21622515151515267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7D-4A4A-8D5F-53DB2E5634DC}"/>
            </c:ext>
          </c:extLst>
        </c:ser>
        <c:ser>
          <c:idx val="3"/>
          <c:order val="3"/>
          <c:tx>
            <c:strRef>
              <c:f>'CM-T-12y'!$B$62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'CM-T-12y'!$C$62:$W$62</c:f>
              <c:numCache>
                <c:formatCode>0.0000</c:formatCode>
                <c:ptCount val="21"/>
                <c:pt idx="0">
                  <c:v>0.21619181818181943</c:v>
                </c:pt>
                <c:pt idx="1">
                  <c:v>0.21095848484848626</c:v>
                </c:pt>
                <c:pt idx="2">
                  <c:v>0.20470292929293066</c:v>
                </c:pt>
                <c:pt idx="3">
                  <c:v>0.19469181818181941</c:v>
                </c:pt>
                <c:pt idx="4">
                  <c:v>0.18322515151515301</c:v>
                </c:pt>
                <c:pt idx="5">
                  <c:v>0.17256959595959742</c:v>
                </c:pt>
                <c:pt idx="6">
                  <c:v>0.1642029292929307</c:v>
                </c:pt>
                <c:pt idx="7">
                  <c:v>0.1573918181818193</c:v>
                </c:pt>
                <c:pt idx="8">
                  <c:v>0.15230292929293043</c:v>
                </c:pt>
                <c:pt idx="9">
                  <c:v>0.15112515151515243</c:v>
                </c:pt>
                <c:pt idx="10">
                  <c:v>0.15030292929293015</c:v>
                </c:pt>
                <c:pt idx="11">
                  <c:v>0.15258070707070795</c:v>
                </c:pt>
                <c:pt idx="12">
                  <c:v>0.1554807070707083</c:v>
                </c:pt>
                <c:pt idx="13">
                  <c:v>0.16280292929293042</c:v>
                </c:pt>
                <c:pt idx="14">
                  <c:v>0.17109181818181934</c:v>
                </c:pt>
                <c:pt idx="15">
                  <c:v>0.17963626262626381</c:v>
                </c:pt>
                <c:pt idx="16">
                  <c:v>0.18851404040404202</c:v>
                </c:pt>
                <c:pt idx="17">
                  <c:v>0.19842515151515311</c:v>
                </c:pt>
                <c:pt idx="18">
                  <c:v>0.20655848484848605</c:v>
                </c:pt>
                <c:pt idx="19">
                  <c:v>0.21519181818181921</c:v>
                </c:pt>
                <c:pt idx="20">
                  <c:v>0.22462515151515264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7D-4A4A-8D5F-53DB2E5634DC}"/>
            </c:ext>
          </c:extLst>
        </c:ser>
        <c:ser>
          <c:idx val="4"/>
          <c:order val="4"/>
          <c:tx>
            <c:strRef>
              <c:f>'CM-T-12y'!$B$63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'CM-T-12y'!$C$63:$W$63</c:f>
              <c:numCache>
                <c:formatCode>0.0000</c:formatCode>
                <c:ptCount val="21"/>
                <c:pt idx="0">
                  <c:v>0.21115848484848598</c:v>
                </c:pt>
                <c:pt idx="1">
                  <c:v>0.20643626262626411</c:v>
                </c:pt>
                <c:pt idx="2">
                  <c:v>0.19845848484848638</c:v>
                </c:pt>
                <c:pt idx="3">
                  <c:v>0.18693626262626395</c:v>
                </c:pt>
                <c:pt idx="4">
                  <c:v>0.17549181818181955</c:v>
                </c:pt>
                <c:pt idx="5">
                  <c:v>0.16374737373737502</c:v>
                </c:pt>
                <c:pt idx="6">
                  <c:v>0.15272515151515284</c:v>
                </c:pt>
                <c:pt idx="7">
                  <c:v>0.14353626262626384</c:v>
                </c:pt>
                <c:pt idx="8">
                  <c:v>0.13618070707070828</c:v>
                </c:pt>
                <c:pt idx="9">
                  <c:v>0.13325848484848596</c:v>
                </c:pt>
                <c:pt idx="10">
                  <c:v>0.13030292929293019</c:v>
                </c:pt>
                <c:pt idx="11">
                  <c:v>0.13316959595959688</c:v>
                </c:pt>
                <c:pt idx="12">
                  <c:v>0.13908070707070821</c:v>
                </c:pt>
                <c:pt idx="13">
                  <c:v>0.14880292929293068</c:v>
                </c:pt>
                <c:pt idx="14">
                  <c:v>0.15952515151515298</c:v>
                </c:pt>
                <c:pt idx="15">
                  <c:v>0.16850292929293076</c:v>
                </c:pt>
                <c:pt idx="16">
                  <c:v>0.18214737373737538</c:v>
                </c:pt>
                <c:pt idx="17">
                  <c:v>0.19340292929293096</c:v>
                </c:pt>
                <c:pt idx="18">
                  <c:v>0.20463626262626397</c:v>
                </c:pt>
                <c:pt idx="19">
                  <c:v>0.21521404040404157</c:v>
                </c:pt>
                <c:pt idx="20">
                  <c:v>0.23152515151515254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7D-4A4A-8D5F-53DB2E5634DC}"/>
            </c:ext>
          </c:extLst>
        </c:ser>
        <c:ser>
          <c:idx val="5"/>
          <c:order val="5"/>
          <c:tx>
            <c:strRef>
              <c:f>'CM-T-12y'!$B$64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'CM-T-12y'!$C$64:$W$64</c:f>
              <c:numCache>
                <c:formatCode>0.0000</c:formatCode>
                <c:ptCount val="21"/>
                <c:pt idx="0">
                  <c:v>0.20845848484848695</c:v>
                </c:pt>
                <c:pt idx="1">
                  <c:v>0.20375848484848647</c:v>
                </c:pt>
                <c:pt idx="2">
                  <c:v>0.19428070707070846</c:v>
                </c:pt>
                <c:pt idx="3">
                  <c:v>0.18161404040404192</c:v>
                </c:pt>
                <c:pt idx="4">
                  <c:v>0.16559181818181973</c:v>
                </c:pt>
                <c:pt idx="5">
                  <c:v>0.1505584848484863</c:v>
                </c:pt>
                <c:pt idx="6">
                  <c:v>0.13605848484848654</c:v>
                </c:pt>
                <c:pt idx="7">
                  <c:v>0.12441404040404198</c:v>
                </c:pt>
                <c:pt idx="8">
                  <c:v>0.11475848484848623</c:v>
                </c:pt>
                <c:pt idx="9">
                  <c:v>0.10946959595959704</c:v>
                </c:pt>
                <c:pt idx="10">
                  <c:v>0.10619181818181921</c:v>
                </c:pt>
                <c:pt idx="11">
                  <c:v>0.10924737373737495</c:v>
                </c:pt>
                <c:pt idx="12">
                  <c:v>0.11738070707070847</c:v>
                </c:pt>
                <c:pt idx="13">
                  <c:v>0.12998070707070852</c:v>
                </c:pt>
                <c:pt idx="14">
                  <c:v>0.14299181818181969</c:v>
                </c:pt>
                <c:pt idx="15">
                  <c:v>0.1556251515151528</c:v>
                </c:pt>
                <c:pt idx="16">
                  <c:v>0.17175848484848621</c:v>
                </c:pt>
                <c:pt idx="17">
                  <c:v>0.18621404040404166</c:v>
                </c:pt>
                <c:pt idx="18">
                  <c:v>0.20010292929293053</c:v>
                </c:pt>
                <c:pt idx="19">
                  <c:v>0.21371404040404152</c:v>
                </c:pt>
                <c:pt idx="20">
                  <c:v>0.23462515151515242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7D-4A4A-8D5F-53DB2E5634DC}"/>
            </c:ext>
          </c:extLst>
        </c:ser>
        <c:ser>
          <c:idx val="6"/>
          <c:order val="6"/>
          <c:tx>
            <c:strRef>
              <c:f>'CM-T-12y'!$B$65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'CM-T-12y'!$C$65:$W$65</c:f>
              <c:numCache>
                <c:formatCode>0.0000</c:formatCode>
                <c:ptCount val="21"/>
                <c:pt idx="0">
                  <c:v>0.20149181818181994</c:v>
                </c:pt>
                <c:pt idx="1">
                  <c:v>0.19773626262626406</c:v>
                </c:pt>
                <c:pt idx="2">
                  <c:v>0.18855848484848614</c:v>
                </c:pt>
                <c:pt idx="3">
                  <c:v>0.17422515151515305</c:v>
                </c:pt>
                <c:pt idx="4">
                  <c:v>0.15733626262626427</c:v>
                </c:pt>
                <c:pt idx="5">
                  <c:v>0.13745848484848644</c:v>
                </c:pt>
                <c:pt idx="6">
                  <c:v>0.11811404040404207</c:v>
                </c:pt>
                <c:pt idx="7">
                  <c:v>9.9414040404041837E-2</c:v>
                </c:pt>
                <c:pt idx="8">
                  <c:v>8.4336262626264064E-2</c:v>
                </c:pt>
                <c:pt idx="9">
                  <c:v>7.3936262626264015E-2</c:v>
                </c:pt>
                <c:pt idx="10">
                  <c:v>6.8691818181819755E-2</c:v>
                </c:pt>
                <c:pt idx="11">
                  <c:v>7.2958484848486549E-2</c:v>
                </c:pt>
                <c:pt idx="12">
                  <c:v>8.6325151515153048E-2</c:v>
                </c:pt>
                <c:pt idx="13">
                  <c:v>0.10426959595959752</c:v>
                </c:pt>
                <c:pt idx="14">
                  <c:v>0.12384737373737525</c:v>
                </c:pt>
                <c:pt idx="15">
                  <c:v>0.14195848484848619</c:v>
                </c:pt>
                <c:pt idx="16">
                  <c:v>0.16278070707070824</c:v>
                </c:pt>
                <c:pt idx="17">
                  <c:v>0.18115848484848585</c:v>
                </c:pt>
                <c:pt idx="18">
                  <c:v>0.19670292929293037</c:v>
                </c:pt>
                <c:pt idx="19">
                  <c:v>0.208280707070708</c:v>
                </c:pt>
                <c:pt idx="20">
                  <c:v>0.22179181818181881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7D-4A4A-8D5F-53DB2E5634DC}"/>
            </c:ext>
          </c:extLst>
        </c:ser>
        <c:ser>
          <c:idx val="7"/>
          <c:order val="7"/>
          <c:tx>
            <c:strRef>
              <c:f>'CM-T-12y'!$B$66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'CM-T-12y'!$C$66:$W$66</c:f>
              <c:numCache>
                <c:formatCode>0.0000</c:formatCode>
                <c:ptCount val="21"/>
                <c:pt idx="0">
                  <c:v>0.20402515151515269</c:v>
                </c:pt>
                <c:pt idx="1">
                  <c:v>0.19636959595959702</c:v>
                </c:pt>
                <c:pt idx="2">
                  <c:v>0.18599181818181934</c:v>
                </c:pt>
                <c:pt idx="3">
                  <c:v>0.16902515151515296</c:v>
                </c:pt>
                <c:pt idx="4">
                  <c:v>0.14970292929293075</c:v>
                </c:pt>
                <c:pt idx="5">
                  <c:v>0.12318070707070837</c:v>
                </c:pt>
                <c:pt idx="6">
                  <c:v>9.4725151515152817E-2</c:v>
                </c:pt>
                <c:pt idx="7">
                  <c:v>6.462515151515251E-2</c:v>
                </c:pt>
                <c:pt idx="8">
                  <c:v>3.9980707070708256E-2</c:v>
                </c:pt>
                <c:pt idx="9">
                  <c:v>2.3225151515152871E-2</c:v>
                </c:pt>
                <c:pt idx="10">
                  <c:v>1.7714040404042168E-2</c:v>
                </c:pt>
                <c:pt idx="11">
                  <c:v>2.4358484848486722E-2</c:v>
                </c:pt>
                <c:pt idx="12">
                  <c:v>4.4258484848486726E-2</c:v>
                </c:pt>
                <c:pt idx="13">
                  <c:v>7.0925151515153217E-2</c:v>
                </c:pt>
                <c:pt idx="14">
                  <c:v>0.10079181818181976</c:v>
                </c:pt>
                <c:pt idx="15">
                  <c:v>0.12868070707070839</c:v>
                </c:pt>
                <c:pt idx="16">
                  <c:v>0.15481404040404159</c:v>
                </c:pt>
                <c:pt idx="17">
                  <c:v>0.17724737373737476</c:v>
                </c:pt>
                <c:pt idx="18">
                  <c:v>0.19300292929293031</c:v>
                </c:pt>
                <c:pt idx="19">
                  <c:v>0.2034362626262636</c:v>
                </c:pt>
                <c:pt idx="20">
                  <c:v>0.21225848484848578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7D-4A4A-8D5F-53DB2E5634DC}"/>
            </c:ext>
          </c:extLst>
        </c:ser>
        <c:ser>
          <c:idx val="8"/>
          <c:order val="8"/>
          <c:tx>
            <c:strRef>
              <c:f>'CM-T-12y'!$B$67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'CM-T-12y'!$C$67:$W$67</c:f>
              <c:numCache>
                <c:formatCode>0.0000</c:formatCode>
                <c:ptCount val="21"/>
                <c:pt idx="0">
                  <c:v>0.20269181818181892</c:v>
                </c:pt>
                <c:pt idx="1">
                  <c:v>0.19529181818181918</c:v>
                </c:pt>
                <c:pt idx="2">
                  <c:v>0.18452515151515275</c:v>
                </c:pt>
                <c:pt idx="3">
                  <c:v>0.16491404040404156</c:v>
                </c:pt>
                <c:pt idx="4">
                  <c:v>0.14316959595959705</c:v>
                </c:pt>
                <c:pt idx="5">
                  <c:v>0.10964737373737481</c:v>
                </c:pt>
                <c:pt idx="6">
                  <c:v>6.8436262626263816E-2</c:v>
                </c:pt>
                <c:pt idx="7">
                  <c:v>2.1758484848485873E-2</c:v>
                </c:pt>
                <c:pt idx="8">
                  <c:v>-1.9952626262625135E-2</c:v>
                </c:pt>
                <c:pt idx="9">
                  <c:v>-4.8841515151513609E-2</c:v>
                </c:pt>
                <c:pt idx="10">
                  <c:v>-5.91304040404022E-2</c:v>
                </c:pt>
                <c:pt idx="11">
                  <c:v>-4.601929292929105E-2</c:v>
                </c:pt>
                <c:pt idx="12">
                  <c:v>-1.3763737373735867E-2</c:v>
                </c:pt>
                <c:pt idx="13">
                  <c:v>2.9702929292930749E-2</c:v>
                </c:pt>
                <c:pt idx="14">
                  <c:v>7.4547373737375092E-2</c:v>
                </c:pt>
                <c:pt idx="15">
                  <c:v>0.11409181818181954</c:v>
                </c:pt>
                <c:pt idx="16">
                  <c:v>0.14873626262626377</c:v>
                </c:pt>
                <c:pt idx="17">
                  <c:v>0.17584737373737486</c:v>
                </c:pt>
                <c:pt idx="18">
                  <c:v>0.19379181818181912</c:v>
                </c:pt>
                <c:pt idx="19">
                  <c:v>0.20908070707070811</c:v>
                </c:pt>
                <c:pt idx="20">
                  <c:v>0.21079181818181958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7D-4A4A-8D5F-53DB2E5634DC}"/>
            </c:ext>
          </c:extLst>
        </c:ser>
        <c:ser>
          <c:idx val="9"/>
          <c:order val="9"/>
          <c:tx>
            <c:strRef>
              <c:f>'CM-T-12y'!$B$68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'CM-T-12y'!$C$68:$W$68</c:f>
              <c:numCache>
                <c:formatCode>0.0000</c:formatCode>
                <c:ptCount val="21"/>
                <c:pt idx="0">
                  <c:v>0.20815848484848587</c:v>
                </c:pt>
                <c:pt idx="1">
                  <c:v>0.20068070707070815</c:v>
                </c:pt>
                <c:pt idx="2">
                  <c:v>0.18859181818181942</c:v>
                </c:pt>
                <c:pt idx="3">
                  <c:v>0.16680292929293039</c:v>
                </c:pt>
                <c:pt idx="4">
                  <c:v>0.13911404040404168</c:v>
                </c:pt>
                <c:pt idx="5">
                  <c:v>9.6036262626264024E-2</c:v>
                </c:pt>
                <c:pt idx="6">
                  <c:v>3.6569595959597599E-2</c:v>
                </c:pt>
                <c:pt idx="7">
                  <c:v>-3.527484848484698E-2</c:v>
                </c:pt>
                <c:pt idx="8">
                  <c:v>-0.10487484848484721</c:v>
                </c:pt>
                <c:pt idx="9">
                  <c:v>-0.14740818181818049</c:v>
                </c:pt>
                <c:pt idx="10">
                  <c:v>-0.16170818181817914</c:v>
                </c:pt>
                <c:pt idx="11">
                  <c:v>-0.14750818181818026</c:v>
                </c:pt>
                <c:pt idx="12">
                  <c:v>-8.1208181818180236E-2</c:v>
                </c:pt>
                <c:pt idx="13">
                  <c:v>-2.583040404040244E-2</c:v>
                </c:pt>
                <c:pt idx="14">
                  <c:v>4.4680707070708356E-2</c:v>
                </c:pt>
                <c:pt idx="15">
                  <c:v>0.10231404040404159</c:v>
                </c:pt>
                <c:pt idx="16">
                  <c:v>0.14645848484848598</c:v>
                </c:pt>
                <c:pt idx="17">
                  <c:v>0.17764737373737483</c:v>
                </c:pt>
                <c:pt idx="18">
                  <c:v>0.19696959595959682</c:v>
                </c:pt>
                <c:pt idx="19">
                  <c:v>0.21273626262626363</c:v>
                </c:pt>
                <c:pt idx="20">
                  <c:v>0.26109181818181959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7D-4A4A-8D5F-53DB2E5634DC}"/>
            </c:ext>
          </c:extLst>
        </c:ser>
        <c:ser>
          <c:idx val="10"/>
          <c:order val="10"/>
          <c:tx>
            <c:strRef>
              <c:f>'CM-T-12y'!$B$69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'CM-T-12y'!$C$69:$W$69</c:f>
              <c:numCache>
                <c:formatCode>0.0000</c:formatCode>
                <c:ptCount val="21"/>
                <c:pt idx="0">
                  <c:v>0.20869181818181973</c:v>
                </c:pt>
                <c:pt idx="1">
                  <c:v>0.20705848484848607</c:v>
                </c:pt>
                <c:pt idx="2">
                  <c:v>0.19740292929293052</c:v>
                </c:pt>
                <c:pt idx="3">
                  <c:v>0.1764140404040416</c:v>
                </c:pt>
                <c:pt idx="4">
                  <c:v>0.14549181818181958</c:v>
                </c:pt>
                <c:pt idx="5">
                  <c:v>9.1869595959597594E-2</c:v>
                </c:pt>
                <c:pt idx="6">
                  <c:v>6.9584848484868112E-3</c:v>
                </c:pt>
                <c:pt idx="7">
                  <c:v>-0.10769707070706877</c:v>
                </c:pt>
                <c:pt idx="8">
                  <c:v>-0.21750818181818055</c:v>
                </c:pt>
                <c:pt idx="9">
                  <c:v>-0.31080818181818159</c:v>
                </c:pt>
                <c:pt idx="10">
                  <c:v>-0.34270818181818008</c:v>
                </c:pt>
                <c:pt idx="11">
                  <c:v>-0.30560818181818128</c:v>
                </c:pt>
                <c:pt idx="12">
                  <c:v>-0.21970818181817897</c:v>
                </c:pt>
                <c:pt idx="13">
                  <c:v>-8.8108181818180142E-2</c:v>
                </c:pt>
                <c:pt idx="14">
                  <c:v>1.0980707070708147E-2</c:v>
                </c:pt>
                <c:pt idx="15">
                  <c:v>9.5358484848485858E-2</c:v>
                </c:pt>
                <c:pt idx="16">
                  <c:v>0.15151404040404179</c:v>
                </c:pt>
                <c:pt idx="17">
                  <c:v>0.18618070707070858</c:v>
                </c:pt>
                <c:pt idx="18">
                  <c:v>0.20554737373737492</c:v>
                </c:pt>
                <c:pt idx="19">
                  <c:v>0.22161404040404165</c:v>
                </c:pt>
                <c:pt idx="20">
                  <c:v>0.22049181818182007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7D-4A4A-8D5F-53DB2E5634DC}"/>
            </c:ext>
          </c:extLst>
        </c:ser>
        <c:ser>
          <c:idx val="11"/>
          <c:order val="11"/>
          <c:tx>
            <c:strRef>
              <c:f>'CM-T-12y'!$B$70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'CM-T-12y'!$C$70:$W$70</c:f>
              <c:numCache>
                <c:formatCode>0.0000</c:formatCode>
                <c:ptCount val="21"/>
                <c:pt idx="0">
                  <c:v>0.21572515151515326</c:v>
                </c:pt>
                <c:pt idx="1">
                  <c:v>0.21523626262626394</c:v>
                </c:pt>
                <c:pt idx="2">
                  <c:v>0.21061404040404164</c:v>
                </c:pt>
                <c:pt idx="3">
                  <c:v>0.19500292929293059</c:v>
                </c:pt>
                <c:pt idx="4">
                  <c:v>0.16995848484848627</c:v>
                </c:pt>
                <c:pt idx="5">
                  <c:v>0.1092807070707086</c:v>
                </c:pt>
                <c:pt idx="6">
                  <c:v>1.6918181818201816E-3</c:v>
                </c:pt>
                <c:pt idx="7">
                  <c:v>-0.18200818181817979</c:v>
                </c:pt>
                <c:pt idx="8">
                  <c:v>-0.39520818181818029</c:v>
                </c:pt>
                <c:pt idx="9">
                  <c:v>-0.58340818181818044</c:v>
                </c:pt>
                <c:pt idx="10">
                  <c:v>-0.6546081818181797</c:v>
                </c:pt>
                <c:pt idx="11">
                  <c:v>-0.5744081818181801</c:v>
                </c:pt>
                <c:pt idx="12">
                  <c:v>-0.40450818181817993</c:v>
                </c:pt>
                <c:pt idx="13">
                  <c:v>-0.18040818181817997</c:v>
                </c:pt>
                <c:pt idx="14">
                  <c:v>-1.0752626262625064E-2</c:v>
                </c:pt>
                <c:pt idx="15">
                  <c:v>0.11506959595959702</c:v>
                </c:pt>
                <c:pt idx="16">
                  <c:v>0.17788070707070838</c:v>
                </c:pt>
                <c:pt idx="17">
                  <c:v>0.20685848484848635</c:v>
                </c:pt>
                <c:pt idx="18">
                  <c:v>0.21822515151515257</c:v>
                </c:pt>
                <c:pt idx="19">
                  <c:v>0.2228251515151527</c:v>
                </c:pt>
                <c:pt idx="20">
                  <c:v>0.23839181818182098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7D-4A4A-8D5F-53DB2E5634DC}"/>
            </c:ext>
          </c:extLst>
        </c:ser>
        <c:ser>
          <c:idx val="12"/>
          <c:order val="12"/>
          <c:tx>
            <c:strRef>
              <c:f>'CM-T-12y'!$B$71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'CM-T-12y'!$C$71:$W$71</c:f>
              <c:numCache>
                <c:formatCode>0.0000</c:formatCode>
                <c:ptCount val="21"/>
                <c:pt idx="0">
                  <c:v>0.22799181818182035</c:v>
                </c:pt>
                <c:pt idx="1">
                  <c:v>0.22743626262626393</c:v>
                </c:pt>
                <c:pt idx="2">
                  <c:v>0.22740292929293027</c:v>
                </c:pt>
                <c:pt idx="3">
                  <c:v>0.2243695959595973</c:v>
                </c:pt>
                <c:pt idx="4">
                  <c:v>0.21732515151515269</c:v>
                </c:pt>
                <c:pt idx="5">
                  <c:v>0.18072515151515273</c:v>
                </c:pt>
                <c:pt idx="6">
                  <c:v>4.8891818181818536E-2</c:v>
                </c:pt>
                <c:pt idx="7">
                  <c:v>-0.28200818181818121</c:v>
                </c:pt>
                <c:pt idx="8">
                  <c:v>-0.70310818181818036</c:v>
                </c:pt>
                <c:pt idx="9">
                  <c:v>-1.064108181818181</c:v>
                </c:pt>
                <c:pt idx="10">
                  <c:v>-1.305708181818181</c:v>
                </c:pt>
                <c:pt idx="11">
                  <c:v>-1.0735081818181804</c:v>
                </c:pt>
                <c:pt idx="12">
                  <c:v>-0.72870818181818109</c:v>
                </c:pt>
                <c:pt idx="13">
                  <c:v>-0.30050818181818073</c:v>
                </c:pt>
                <c:pt idx="14">
                  <c:v>4.7591818181819789E-2</c:v>
                </c:pt>
                <c:pt idx="15">
                  <c:v>0.18513626262626401</c:v>
                </c:pt>
                <c:pt idx="16">
                  <c:v>0.22540292929293099</c:v>
                </c:pt>
                <c:pt idx="17">
                  <c:v>0.23622515151515344</c:v>
                </c:pt>
                <c:pt idx="18">
                  <c:v>0.23458070707070869</c:v>
                </c:pt>
                <c:pt idx="19">
                  <c:v>0.23236959595959761</c:v>
                </c:pt>
                <c:pt idx="20">
                  <c:v>0.2181918181818201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7D-4A4A-8D5F-53DB2E5634DC}"/>
            </c:ext>
          </c:extLst>
        </c:ser>
        <c:ser>
          <c:idx val="13"/>
          <c:order val="13"/>
          <c:tx>
            <c:strRef>
              <c:f>'CM-T-12y'!$B$72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'CM-T-12y'!$C$58:$W$58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'CM-T-12y'!$C$72:$W$72</c:f>
              <c:numCache>
                <c:formatCode>0.0000</c:formatCode>
                <c:ptCount val="21"/>
                <c:pt idx="0">
                  <c:v>0.2460918181818208</c:v>
                </c:pt>
                <c:pt idx="1">
                  <c:v>0.2433918181818194</c:v>
                </c:pt>
                <c:pt idx="2">
                  <c:v>0.24655848484848519</c:v>
                </c:pt>
                <c:pt idx="3">
                  <c:v>0.26265848484848614</c:v>
                </c:pt>
                <c:pt idx="4">
                  <c:v>0.28239181818181908</c:v>
                </c:pt>
                <c:pt idx="5">
                  <c:v>0.31279181818181812</c:v>
                </c:pt>
                <c:pt idx="6">
                  <c:v>0.30369181818181978</c:v>
                </c:pt>
                <c:pt idx="7">
                  <c:v>-0.28440818181817917</c:v>
                </c:pt>
                <c:pt idx="8">
                  <c:v>-1.2035081818181794</c:v>
                </c:pt>
                <c:pt idx="9">
                  <c:v>-1.7639081818181808</c:v>
                </c:pt>
                <c:pt idx="10">
                  <c:v>-3.9989081818181802</c:v>
                </c:pt>
                <c:pt idx="11">
                  <c:v>-1.8580081818181799</c:v>
                </c:pt>
                <c:pt idx="12">
                  <c:v>-1.2736081818181795</c:v>
                </c:pt>
                <c:pt idx="13">
                  <c:v>-0.42220818181817954</c:v>
                </c:pt>
                <c:pt idx="14">
                  <c:v>0.30519181818181984</c:v>
                </c:pt>
                <c:pt idx="15">
                  <c:v>0.30292515151515315</c:v>
                </c:pt>
                <c:pt idx="16">
                  <c:v>0.28859181818182006</c:v>
                </c:pt>
                <c:pt idx="17">
                  <c:v>0.26969181818182025</c:v>
                </c:pt>
                <c:pt idx="18">
                  <c:v>0.25005848484848708</c:v>
                </c:pt>
                <c:pt idx="19">
                  <c:v>0.24202515151515355</c:v>
                </c:pt>
                <c:pt idx="20">
                  <c:v>0.2380918181818199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7D-4A4A-8D5F-53DB2E5634DC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9682569387970362"/>
              <c:y val="0.9266541741367977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31000000000000005"/>
          <c:min val="-0.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762194932030002"/>
          <c:y val="0.20892188191097424"/>
          <c:w val="9.3077679505981156E-2"/>
          <c:h val="0.74192309478058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  <a:endParaRPr lang="cs-CZ" sz="1200" b="0" baseline="0"/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581720643158389"/>
          <c:y val="3.8268803693090221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'CM-T-12y'!$B$4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'CM-T-12y'!$C$4:$W$4</c:f>
              <c:numCache>
                <c:formatCode>0.0000</c:formatCode>
                <c:ptCount val="21"/>
                <c:pt idx="0">
                  <c:v>12.191700000000001</c:v>
                </c:pt>
                <c:pt idx="1">
                  <c:v>12.1639</c:v>
                </c:pt>
                <c:pt idx="2">
                  <c:v>12.1478</c:v>
                </c:pt>
                <c:pt idx="3">
                  <c:v>12.145300000000001</c:v>
                </c:pt>
                <c:pt idx="4">
                  <c:v>12.1229</c:v>
                </c:pt>
                <c:pt idx="5">
                  <c:v>12.1294</c:v>
                </c:pt>
                <c:pt idx="6">
                  <c:v>12.1181</c:v>
                </c:pt>
                <c:pt idx="7">
                  <c:v>12.1081</c:v>
                </c:pt>
                <c:pt idx="8">
                  <c:v>12.1197</c:v>
                </c:pt>
                <c:pt idx="9">
                  <c:v>12.1088</c:v>
                </c:pt>
                <c:pt idx="10">
                  <c:v>12.1051</c:v>
                </c:pt>
                <c:pt idx="11">
                  <c:v>12.1187</c:v>
                </c:pt>
                <c:pt idx="12">
                  <c:v>12.122999999999999</c:v>
                </c:pt>
                <c:pt idx="13">
                  <c:v>12.1347</c:v>
                </c:pt>
                <c:pt idx="14">
                  <c:v>12.144600000000001</c:v>
                </c:pt>
                <c:pt idx="15">
                  <c:v>12.154199999999999</c:v>
                </c:pt>
                <c:pt idx="16">
                  <c:v>12.170999999999999</c:v>
                </c:pt>
                <c:pt idx="17">
                  <c:v>12.177300000000001</c:v>
                </c:pt>
                <c:pt idx="18">
                  <c:v>12.2018</c:v>
                </c:pt>
                <c:pt idx="19">
                  <c:v>12.2155</c:v>
                </c:pt>
                <c:pt idx="20">
                  <c:v>12.229100000000001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F-4CFC-B9E6-0BCFE81286DC}"/>
            </c:ext>
          </c:extLst>
        </c:ser>
        <c:ser>
          <c:idx val="1"/>
          <c:order val="1"/>
          <c:tx>
            <c:strRef>
              <c:f>'CM-T-12y'!$B$5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'CM-T-12y'!$C$5:$W$5</c:f>
              <c:numCache>
                <c:formatCode>0.0000</c:formatCode>
                <c:ptCount val="21"/>
                <c:pt idx="0">
                  <c:v>12.175700000000001</c:v>
                </c:pt>
                <c:pt idx="1">
                  <c:v>12.1494</c:v>
                </c:pt>
                <c:pt idx="2">
                  <c:v>12.146800000000001</c:v>
                </c:pt>
                <c:pt idx="3">
                  <c:v>12.1418</c:v>
                </c:pt>
                <c:pt idx="4">
                  <c:v>12.1304</c:v>
                </c:pt>
                <c:pt idx="5">
                  <c:v>12.1252</c:v>
                </c:pt>
                <c:pt idx="6">
                  <c:v>12.128399999999999</c:v>
                </c:pt>
                <c:pt idx="7">
                  <c:v>12.1136</c:v>
                </c:pt>
                <c:pt idx="8">
                  <c:v>12.1114</c:v>
                </c:pt>
                <c:pt idx="9">
                  <c:v>12.113200000000001</c:v>
                </c:pt>
                <c:pt idx="10">
                  <c:v>12.1083</c:v>
                </c:pt>
                <c:pt idx="11">
                  <c:v>12.116</c:v>
                </c:pt>
                <c:pt idx="12">
                  <c:v>12.1243</c:v>
                </c:pt>
                <c:pt idx="13">
                  <c:v>12.1403</c:v>
                </c:pt>
                <c:pt idx="14">
                  <c:v>12.15</c:v>
                </c:pt>
                <c:pt idx="15">
                  <c:v>12.164199999999999</c:v>
                </c:pt>
                <c:pt idx="16">
                  <c:v>12.1778</c:v>
                </c:pt>
                <c:pt idx="17">
                  <c:v>12.185700000000001</c:v>
                </c:pt>
                <c:pt idx="18">
                  <c:v>12.2013</c:v>
                </c:pt>
                <c:pt idx="19">
                  <c:v>12.2064</c:v>
                </c:pt>
                <c:pt idx="20">
                  <c:v>12.2052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F-4CFC-B9E6-0BCFE81286DC}"/>
            </c:ext>
          </c:extLst>
        </c:ser>
        <c:ser>
          <c:idx val="2"/>
          <c:order val="2"/>
          <c:tx>
            <c:strRef>
              <c:f>'CM-T-12y'!$B$6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'CM-T-12y'!$C$6:$W$6</c:f>
              <c:numCache>
                <c:formatCode>0.0000</c:formatCode>
                <c:ptCount val="21"/>
                <c:pt idx="0">
                  <c:v>12.159800000000001</c:v>
                </c:pt>
                <c:pt idx="1">
                  <c:v>12.1502</c:v>
                </c:pt>
                <c:pt idx="2">
                  <c:v>12.151</c:v>
                </c:pt>
                <c:pt idx="3">
                  <c:v>12.1473</c:v>
                </c:pt>
                <c:pt idx="4">
                  <c:v>12.1275</c:v>
                </c:pt>
                <c:pt idx="5">
                  <c:v>12.13</c:v>
                </c:pt>
                <c:pt idx="6">
                  <c:v>12.1244</c:v>
                </c:pt>
                <c:pt idx="7">
                  <c:v>12.115</c:v>
                </c:pt>
                <c:pt idx="8">
                  <c:v>12.118499999999999</c:v>
                </c:pt>
                <c:pt idx="9">
                  <c:v>12.113300000000001</c:v>
                </c:pt>
                <c:pt idx="10">
                  <c:v>12.1129</c:v>
                </c:pt>
                <c:pt idx="11">
                  <c:v>12.127599999999999</c:v>
                </c:pt>
                <c:pt idx="12">
                  <c:v>12.127800000000001</c:v>
                </c:pt>
                <c:pt idx="13">
                  <c:v>12.135899999999999</c:v>
                </c:pt>
                <c:pt idx="14">
                  <c:v>12.148899999999999</c:v>
                </c:pt>
                <c:pt idx="15">
                  <c:v>12.1653</c:v>
                </c:pt>
                <c:pt idx="16">
                  <c:v>12.1731</c:v>
                </c:pt>
                <c:pt idx="17">
                  <c:v>12.1869</c:v>
                </c:pt>
                <c:pt idx="18">
                  <c:v>12.206099999999999</c:v>
                </c:pt>
                <c:pt idx="19">
                  <c:v>12.196099999999999</c:v>
                </c:pt>
                <c:pt idx="20">
                  <c:v>12.202299999999999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6F-4CFC-B9E6-0BCFE81286DC}"/>
            </c:ext>
          </c:extLst>
        </c:ser>
        <c:ser>
          <c:idx val="3"/>
          <c:order val="3"/>
          <c:tx>
            <c:strRef>
              <c:f>'CM-T-12y'!$B$7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'CM-T-12y'!$C$7:$W$7</c:f>
              <c:numCache>
                <c:formatCode>0.0000</c:formatCode>
                <c:ptCount val="21"/>
                <c:pt idx="0">
                  <c:v>12.178699999999999</c:v>
                </c:pt>
                <c:pt idx="1">
                  <c:v>12.1585</c:v>
                </c:pt>
                <c:pt idx="2">
                  <c:v>12.1515</c:v>
                </c:pt>
                <c:pt idx="3">
                  <c:v>12.1424</c:v>
                </c:pt>
                <c:pt idx="4">
                  <c:v>12.1274</c:v>
                </c:pt>
                <c:pt idx="5">
                  <c:v>12.134600000000001</c:v>
                </c:pt>
                <c:pt idx="6">
                  <c:v>12.123699999999999</c:v>
                </c:pt>
                <c:pt idx="7">
                  <c:v>12.1107</c:v>
                </c:pt>
                <c:pt idx="8">
                  <c:v>12.1092</c:v>
                </c:pt>
                <c:pt idx="9">
                  <c:v>12.1027</c:v>
                </c:pt>
                <c:pt idx="10">
                  <c:v>12.106</c:v>
                </c:pt>
                <c:pt idx="11">
                  <c:v>12.1152</c:v>
                </c:pt>
                <c:pt idx="12">
                  <c:v>12.123100000000001</c:v>
                </c:pt>
                <c:pt idx="13">
                  <c:v>12.137600000000001</c:v>
                </c:pt>
                <c:pt idx="14">
                  <c:v>12.1441</c:v>
                </c:pt>
                <c:pt idx="15">
                  <c:v>12.163</c:v>
                </c:pt>
                <c:pt idx="16">
                  <c:v>12.173500000000001</c:v>
                </c:pt>
                <c:pt idx="17">
                  <c:v>12.188000000000001</c:v>
                </c:pt>
                <c:pt idx="18">
                  <c:v>12.2044</c:v>
                </c:pt>
                <c:pt idx="19">
                  <c:v>12.2043</c:v>
                </c:pt>
                <c:pt idx="20">
                  <c:v>12.2157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6F-4CFC-B9E6-0BCFE81286DC}"/>
            </c:ext>
          </c:extLst>
        </c:ser>
        <c:ser>
          <c:idx val="4"/>
          <c:order val="4"/>
          <c:tx>
            <c:strRef>
              <c:f>'CM-T-12y'!$B$8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'CM-T-12y'!$C$8:$W$8</c:f>
              <c:numCache>
                <c:formatCode>0.0000</c:formatCode>
                <c:ptCount val="21"/>
                <c:pt idx="0">
                  <c:v>12.189500000000001</c:v>
                </c:pt>
                <c:pt idx="1">
                  <c:v>12.1638</c:v>
                </c:pt>
                <c:pt idx="2">
                  <c:v>12.156000000000001</c:v>
                </c:pt>
                <c:pt idx="3">
                  <c:v>12.1448</c:v>
                </c:pt>
                <c:pt idx="4">
                  <c:v>12.1303</c:v>
                </c:pt>
                <c:pt idx="5">
                  <c:v>12.120799999999999</c:v>
                </c:pt>
                <c:pt idx="6">
                  <c:v>12.1104</c:v>
                </c:pt>
                <c:pt idx="7">
                  <c:v>12.1036</c:v>
                </c:pt>
                <c:pt idx="8">
                  <c:v>12.103999999999999</c:v>
                </c:pt>
                <c:pt idx="9">
                  <c:v>12.096399999999999</c:v>
                </c:pt>
                <c:pt idx="10">
                  <c:v>12.09</c:v>
                </c:pt>
                <c:pt idx="11">
                  <c:v>12.1038</c:v>
                </c:pt>
                <c:pt idx="12">
                  <c:v>12.108599999999999</c:v>
                </c:pt>
                <c:pt idx="13">
                  <c:v>12.129200000000001</c:v>
                </c:pt>
                <c:pt idx="14">
                  <c:v>12.138299999999999</c:v>
                </c:pt>
                <c:pt idx="15">
                  <c:v>12.155099999999999</c:v>
                </c:pt>
                <c:pt idx="16">
                  <c:v>12.1707</c:v>
                </c:pt>
                <c:pt idx="17">
                  <c:v>12.1835</c:v>
                </c:pt>
                <c:pt idx="18">
                  <c:v>12.209300000000001</c:v>
                </c:pt>
                <c:pt idx="19">
                  <c:v>12.2102</c:v>
                </c:pt>
                <c:pt idx="20">
                  <c:v>12.235300000000001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6F-4CFC-B9E6-0BCFE81286DC}"/>
            </c:ext>
          </c:extLst>
        </c:ser>
        <c:ser>
          <c:idx val="5"/>
          <c:order val="5"/>
          <c:tx>
            <c:strRef>
              <c:f>'CM-T-12y'!$B$9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'CM-T-12y'!$C$9:$W$9</c:f>
              <c:numCache>
                <c:formatCode>0.0000</c:formatCode>
                <c:ptCount val="21"/>
                <c:pt idx="0">
                  <c:v>12.184200000000001</c:v>
                </c:pt>
                <c:pt idx="1">
                  <c:v>12.173500000000001</c:v>
                </c:pt>
                <c:pt idx="2">
                  <c:v>12.1549</c:v>
                </c:pt>
                <c:pt idx="3">
                  <c:v>12.135</c:v>
                </c:pt>
                <c:pt idx="4">
                  <c:v>12.1289</c:v>
                </c:pt>
                <c:pt idx="5">
                  <c:v>12.1183</c:v>
                </c:pt>
                <c:pt idx="6">
                  <c:v>12.1004</c:v>
                </c:pt>
                <c:pt idx="7">
                  <c:v>12.090400000000001</c:v>
                </c:pt>
                <c:pt idx="8">
                  <c:v>12.0951</c:v>
                </c:pt>
                <c:pt idx="9">
                  <c:v>12.0738</c:v>
                </c:pt>
                <c:pt idx="10">
                  <c:v>12.075200000000001</c:v>
                </c:pt>
                <c:pt idx="11">
                  <c:v>12.090199999999999</c:v>
                </c:pt>
                <c:pt idx="12">
                  <c:v>12.0928</c:v>
                </c:pt>
                <c:pt idx="13">
                  <c:v>12.1187</c:v>
                </c:pt>
                <c:pt idx="14">
                  <c:v>12.1287</c:v>
                </c:pt>
                <c:pt idx="15">
                  <c:v>12.148300000000001</c:v>
                </c:pt>
                <c:pt idx="16">
                  <c:v>12.167</c:v>
                </c:pt>
                <c:pt idx="17">
                  <c:v>12.1921</c:v>
                </c:pt>
                <c:pt idx="18">
                  <c:v>12.2036</c:v>
                </c:pt>
                <c:pt idx="19">
                  <c:v>12.2156</c:v>
                </c:pt>
                <c:pt idx="20">
                  <c:v>12.239599999999999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6F-4CFC-B9E6-0BCFE81286DC}"/>
            </c:ext>
          </c:extLst>
        </c:ser>
        <c:ser>
          <c:idx val="6"/>
          <c:order val="6"/>
          <c:tx>
            <c:strRef>
              <c:f>'CM-T-12y'!$B$10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'CM-T-12y'!$C$10:$W$10</c:f>
              <c:numCache>
                <c:formatCode>0.0000</c:formatCode>
                <c:ptCount val="21"/>
                <c:pt idx="0">
                  <c:v>12.199400000000001</c:v>
                </c:pt>
                <c:pt idx="1">
                  <c:v>12.1671</c:v>
                </c:pt>
                <c:pt idx="2">
                  <c:v>12.166399999999999</c:v>
                </c:pt>
                <c:pt idx="3">
                  <c:v>12.142200000000001</c:v>
                </c:pt>
                <c:pt idx="4">
                  <c:v>12.1173</c:v>
                </c:pt>
                <c:pt idx="5">
                  <c:v>12.106400000000001</c:v>
                </c:pt>
                <c:pt idx="6">
                  <c:v>12.087199999999999</c:v>
                </c:pt>
                <c:pt idx="7">
                  <c:v>12.065200000000001</c:v>
                </c:pt>
                <c:pt idx="8">
                  <c:v>12.061</c:v>
                </c:pt>
                <c:pt idx="9">
                  <c:v>12.049300000000001</c:v>
                </c:pt>
                <c:pt idx="10">
                  <c:v>12.044</c:v>
                </c:pt>
                <c:pt idx="11">
                  <c:v>12.0616</c:v>
                </c:pt>
                <c:pt idx="12">
                  <c:v>12.0684</c:v>
                </c:pt>
                <c:pt idx="13">
                  <c:v>12.088100000000001</c:v>
                </c:pt>
                <c:pt idx="14">
                  <c:v>12.1122</c:v>
                </c:pt>
                <c:pt idx="15">
                  <c:v>12.1318</c:v>
                </c:pt>
                <c:pt idx="16">
                  <c:v>12.1637</c:v>
                </c:pt>
                <c:pt idx="17">
                  <c:v>12.182</c:v>
                </c:pt>
                <c:pt idx="18">
                  <c:v>12.2035</c:v>
                </c:pt>
                <c:pt idx="19">
                  <c:v>12.2242</c:v>
                </c:pt>
                <c:pt idx="20">
                  <c:v>12.2257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6F-4CFC-B9E6-0BCFE81286DC}"/>
            </c:ext>
          </c:extLst>
        </c:ser>
        <c:ser>
          <c:idx val="7"/>
          <c:order val="7"/>
          <c:tx>
            <c:strRef>
              <c:f>'CM-T-12y'!$B$11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'CM-T-12y'!$C$11:$W$11</c:f>
              <c:numCache>
                <c:formatCode>0.0000</c:formatCode>
                <c:ptCount val="21"/>
                <c:pt idx="0">
                  <c:v>12.19</c:v>
                </c:pt>
                <c:pt idx="1">
                  <c:v>12.170299999999999</c:v>
                </c:pt>
                <c:pt idx="2">
                  <c:v>12.1525</c:v>
                </c:pt>
                <c:pt idx="3">
                  <c:v>12.1417</c:v>
                </c:pt>
                <c:pt idx="4">
                  <c:v>12.1165</c:v>
                </c:pt>
                <c:pt idx="5">
                  <c:v>12.1004</c:v>
                </c:pt>
                <c:pt idx="6">
                  <c:v>12.0647</c:v>
                </c:pt>
                <c:pt idx="7">
                  <c:v>12.0419</c:v>
                </c:pt>
                <c:pt idx="8">
                  <c:v>12.023999999999999</c:v>
                </c:pt>
                <c:pt idx="9">
                  <c:v>11.995900000000001</c:v>
                </c:pt>
                <c:pt idx="10">
                  <c:v>11.992900000000001</c:v>
                </c:pt>
                <c:pt idx="11">
                  <c:v>12.0097</c:v>
                </c:pt>
                <c:pt idx="12">
                  <c:v>12.023400000000001</c:v>
                </c:pt>
                <c:pt idx="13">
                  <c:v>12.0672</c:v>
                </c:pt>
                <c:pt idx="14">
                  <c:v>12.092000000000001</c:v>
                </c:pt>
                <c:pt idx="15">
                  <c:v>12.1312</c:v>
                </c:pt>
                <c:pt idx="16">
                  <c:v>12.1615</c:v>
                </c:pt>
                <c:pt idx="17">
                  <c:v>12.1778</c:v>
                </c:pt>
                <c:pt idx="18">
                  <c:v>12.2087</c:v>
                </c:pt>
                <c:pt idx="19">
                  <c:v>12.2166</c:v>
                </c:pt>
                <c:pt idx="20">
                  <c:v>12.237299999999999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6F-4CFC-B9E6-0BCFE81286DC}"/>
            </c:ext>
          </c:extLst>
        </c:ser>
        <c:ser>
          <c:idx val="8"/>
          <c:order val="8"/>
          <c:tx>
            <c:strRef>
              <c:f>'CM-T-12y'!$B$12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'CM-T-12y'!$C$12:$W$12</c:f>
              <c:numCache>
                <c:formatCode>0.0000</c:formatCode>
                <c:ptCount val="21"/>
                <c:pt idx="0">
                  <c:v>12.1976</c:v>
                </c:pt>
                <c:pt idx="1">
                  <c:v>12.1777</c:v>
                </c:pt>
                <c:pt idx="2">
                  <c:v>12.1541</c:v>
                </c:pt>
                <c:pt idx="3">
                  <c:v>12.1435</c:v>
                </c:pt>
                <c:pt idx="4">
                  <c:v>12.108599999999999</c:v>
                </c:pt>
                <c:pt idx="5">
                  <c:v>12.0868</c:v>
                </c:pt>
                <c:pt idx="6">
                  <c:v>12.0497</c:v>
                </c:pt>
                <c:pt idx="7">
                  <c:v>12.003399999999999</c:v>
                </c:pt>
                <c:pt idx="8">
                  <c:v>11.9688</c:v>
                </c:pt>
                <c:pt idx="9">
                  <c:v>11.9398</c:v>
                </c:pt>
                <c:pt idx="10">
                  <c:v>11.9246</c:v>
                </c:pt>
                <c:pt idx="11">
                  <c:v>11.952999999999999</c:v>
                </c:pt>
                <c:pt idx="12">
                  <c:v>11.9771</c:v>
                </c:pt>
                <c:pt idx="13">
                  <c:v>12.0288</c:v>
                </c:pt>
                <c:pt idx="14">
                  <c:v>12.0731</c:v>
                </c:pt>
                <c:pt idx="15">
                  <c:v>12.1136</c:v>
                </c:pt>
                <c:pt idx="16">
                  <c:v>12.1556</c:v>
                </c:pt>
                <c:pt idx="17">
                  <c:v>12.190799999999999</c:v>
                </c:pt>
                <c:pt idx="18">
                  <c:v>12.206</c:v>
                </c:pt>
                <c:pt idx="19">
                  <c:v>12.2165</c:v>
                </c:pt>
                <c:pt idx="20">
                  <c:v>12.227600000000001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6F-4CFC-B9E6-0BCFE81286DC}"/>
            </c:ext>
          </c:extLst>
        </c:ser>
        <c:ser>
          <c:idx val="9"/>
          <c:order val="9"/>
          <c:tx>
            <c:strRef>
              <c:f>'CM-T-12y'!$B$13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'CM-T-12y'!$C$13:$W$13</c:f>
              <c:numCache>
                <c:formatCode>0.0000</c:formatCode>
                <c:ptCount val="21"/>
                <c:pt idx="0">
                  <c:v>12.2012</c:v>
                </c:pt>
                <c:pt idx="1">
                  <c:v>12.1784</c:v>
                </c:pt>
                <c:pt idx="2">
                  <c:v>12.164099999999999</c:v>
                </c:pt>
                <c:pt idx="3">
                  <c:v>12.1402</c:v>
                </c:pt>
                <c:pt idx="4">
                  <c:v>12.1083</c:v>
                </c:pt>
                <c:pt idx="5">
                  <c:v>12.0709</c:v>
                </c:pt>
                <c:pt idx="6">
                  <c:v>12.016500000000001</c:v>
                </c:pt>
                <c:pt idx="7">
                  <c:v>11.9496</c:v>
                </c:pt>
                <c:pt idx="8">
                  <c:v>11.8828</c:v>
                </c:pt>
                <c:pt idx="9">
                  <c:v>11.833500000000001</c:v>
                </c:pt>
                <c:pt idx="10">
                  <c:v>11.821300000000001</c:v>
                </c:pt>
                <c:pt idx="11">
                  <c:v>11.8454</c:v>
                </c:pt>
                <c:pt idx="12">
                  <c:v>11.9026</c:v>
                </c:pt>
                <c:pt idx="13">
                  <c:v>11.9758</c:v>
                </c:pt>
                <c:pt idx="14">
                  <c:v>12.0418</c:v>
                </c:pt>
                <c:pt idx="15">
                  <c:v>12.1029</c:v>
                </c:pt>
                <c:pt idx="16">
                  <c:v>12.1548</c:v>
                </c:pt>
                <c:pt idx="17">
                  <c:v>12.1892</c:v>
                </c:pt>
                <c:pt idx="18">
                  <c:v>12.215</c:v>
                </c:pt>
                <c:pt idx="19">
                  <c:v>12.2258</c:v>
                </c:pt>
                <c:pt idx="20">
                  <c:v>12.2498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6F-4CFC-B9E6-0BCFE81286DC}"/>
            </c:ext>
          </c:extLst>
        </c:ser>
        <c:ser>
          <c:idx val="10"/>
          <c:order val="10"/>
          <c:tx>
            <c:strRef>
              <c:f>'CM-T-12y'!$B$14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'CM-T-12y'!$C$14:$W$14</c:f>
              <c:numCache>
                <c:formatCode>0.0000</c:formatCode>
                <c:ptCount val="21"/>
                <c:pt idx="0">
                  <c:v>12.1945</c:v>
                </c:pt>
                <c:pt idx="1">
                  <c:v>12.182</c:v>
                </c:pt>
                <c:pt idx="2">
                  <c:v>12.1754</c:v>
                </c:pt>
                <c:pt idx="3">
                  <c:v>12.151899999999999</c:v>
                </c:pt>
                <c:pt idx="4">
                  <c:v>12.1157</c:v>
                </c:pt>
                <c:pt idx="5">
                  <c:v>12.072900000000001</c:v>
                </c:pt>
                <c:pt idx="6">
                  <c:v>11.990500000000001</c:v>
                </c:pt>
                <c:pt idx="7">
                  <c:v>11.8841</c:v>
                </c:pt>
                <c:pt idx="8">
                  <c:v>11.7699</c:v>
                </c:pt>
                <c:pt idx="9">
                  <c:v>11.672499999999999</c:v>
                </c:pt>
                <c:pt idx="10">
                  <c:v>11.6389</c:v>
                </c:pt>
                <c:pt idx="11">
                  <c:v>11.6905</c:v>
                </c:pt>
                <c:pt idx="12">
                  <c:v>11.776300000000001</c:v>
                </c:pt>
                <c:pt idx="13">
                  <c:v>11.9068</c:v>
                </c:pt>
                <c:pt idx="14">
                  <c:v>12.014099999999999</c:v>
                </c:pt>
                <c:pt idx="15">
                  <c:v>12.101599999999999</c:v>
                </c:pt>
                <c:pt idx="16">
                  <c:v>12.161799999999999</c:v>
                </c:pt>
                <c:pt idx="17">
                  <c:v>12.1951</c:v>
                </c:pt>
                <c:pt idx="18">
                  <c:v>12.218</c:v>
                </c:pt>
                <c:pt idx="19">
                  <c:v>12.226699999999999</c:v>
                </c:pt>
                <c:pt idx="20">
                  <c:v>12.2203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6F-4CFC-B9E6-0BCFE81286DC}"/>
            </c:ext>
          </c:extLst>
        </c:ser>
        <c:ser>
          <c:idx val="11"/>
          <c:order val="11"/>
          <c:tx>
            <c:strRef>
              <c:f>'CM-T-12y'!$B$15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'CM-T-12y'!$C$15:$W$15</c:f>
              <c:numCache>
                <c:formatCode>0.0000</c:formatCode>
                <c:ptCount val="21"/>
                <c:pt idx="0">
                  <c:v>12.1859</c:v>
                </c:pt>
                <c:pt idx="1">
                  <c:v>12.202999999999999</c:v>
                </c:pt>
                <c:pt idx="2">
                  <c:v>12.186199999999999</c:v>
                </c:pt>
                <c:pt idx="3">
                  <c:v>12.1686</c:v>
                </c:pt>
                <c:pt idx="4">
                  <c:v>12.1456</c:v>
                </c:pt>
                <c:pt idx="5">
                  <c:v>12.098000000000001</c:v>
                </c:pt>
                <c:pt idx="6">
                  <c:v>11.985900000000001</c:v>
                </c:pt>
                <c:pt idx="7">
                  <c:v>11.805300000000001</c:v>
                </c:pt>
                <c:pt idx="8">
                  <c:v>11.588900000000001</c:v>
                </c:pt>
                <c:pt idx="9">
                  <c:v>11.404299999999999</c:v>
                </c:pt>
                <c:pt idx="10">
                  <c:v>11.328900000000001</c:v>
                </c:pt>
                <c:pt idx="11">
                  <c:v>11.4198</c:v>
                </c:pt>
                <c:pt idx="12">
                  <c:v>11.5915</c:v>
                </c:pt>
                <c:pt idx="13">
                  <c:v>11.8126</c:v>
                </c:pt>
                <c:pt idx="14">
                  <c:v>11.999599999999999</c:v>
                </c:pt>
                <c:pt idx="15">
                  <c:v>12.1165</c:v>
                </c:pt>
                <c:pt idx="16">
                  <c:v>12.1823</c:v>
                </c:pt>
                <c:pt idx="17">
                  <c:v>12.216900000000001</c:v>
                </c:pt>
                <c:pt idx="18">
                  <c:v>12.234400000000001</c:v>
                </c:pt>
                <c:pt idx="19">
                  <c:v>12.236599999999999</c:v>
                </c:pt>
                <c:pt idx="20">
                  <c:v>12.243600000000001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36F-4CFC-B9E6-0BCFE81286DC}"/>
            </c:ext>
          </c:extLst>
        </c:ser>
        <c:ser>
          <c:idx val="12"/>
          <c:order val="12"/>
          <c:tx>
            <c:strRef>
              <c:f>'CM-T-12y'!$B$16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'CM-T-12y'!$C$16:$W$16</c:f>
              <c:numCache>
                <c:formatCode>0.0000</c:formatCode>
                <c:ptCount val="21"/>
                <c:pt idx="0">
                  <c:v>12.2042</c:v>
                </c:pt>
                <c:pt idx="1">
                  <c:v>12.2179</c:v>
                </c:pt>
                <c:pt idx="2">
                  <c:v>12.203799999999999</c:v>
                </c:pt>
                <c:pt idx="3">
                  <c:v>12.208500000000001</c:v>
                </c:pt>
                <c:pt idx="4">
                  <c:v>12.186299999999999</c:v>
                </c:pt>
                <c:pt idx="5">
                  <c:v>12.1629</c:v>
                </c:pt>
                <c:pt idx="6">
                  <c:v>12.036199999999999</c:v>
                </c:pt>
                <c:pt idx="7">
                  <c:v>11.709099999999999</c:v>
                </c:pt>
                <c:pt idx="8">
                  <c:v>11.288</c:v>
                </c:pt>
                <c:pt idx="9">
                  <c:v>10.9199</c:v>
                </c:pt>
                <c:pt idx="10">
                  <c:v>10.6869</c:v>
                </c:pt>
                <c:pt idx="11">
                  <c:v>10.917</c:v>
                </c:pt>
                <c:pt idx="12">
                  <c:v>11.260199999999999</c:v>
                </c:pt>
                <c:pt idx="13">
                  <c:v>11.696400000000001</c:v>
                </c:pt>
                <c:pt idx="14">
                  <c:v>12.0495</c:v>
                </c:pt>
                <c:pt idx="15">
                  <c:v>12.185</c:v>
                </c:pt>
                <c:pt idx="16">
                  <c:v>12.2425</c:v>
                </c:pt>
                <c:pt idx="17">
                  <c:v>12.2468</c:v>
                </c:pt>
                <c:pt idx="18">
                  <c:v>12.2501</c:v>
                </c:pt>
                <c:pt idx="19">
                  <c:v>12.259499999999999</c:v>
                </c:pt>
                <c:pt idx="20">
                  <c:v>12.2018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36F-4CFC-B9E6-0BCFE81286DC}"/>
            </c:ext>
          </c:extLst>
        </c:ser>
        <c:ser>
          <c:idx val="13"/>
          <c:order val="13"/>
          <c:tx>
            <c:strRef>
              <c:f>'CM-T-12y'!$B$17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'CM-T-12y'!$C$3:$W$3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'CM-T-12y'!$C$17:$W$17</c:f>
              <c:numCache>
                <c:formatCode>0.0000</c:formatCode>
                <c:ptCount val="21"/>
                <c:pt idx="0">
                  <c:v>12.188700000000001</c:v>
                </c:pt>
                <c:pt idx="1">
                  <c:v>12.205299999999999</c:v>
                </c:pt>
                <c:pt idx="2">
                  <c:v>12.233499999999999</c:v>
                </c:pt>
                <c:pt idx="3">
                  <c:v>12.235099999999999</c:v>
                </c:pt>
                <c:pt idx="4">
                  <c:v>12.254300000000001</c:v>
                </c:pt>
                <c:pt idx="5">
                  <c:v>12.292299999999999</c:v>
                </c:pt>
                <c:pt idx="6">
                  <c:v>12.282999999999999</c:v>
                </c:pt>
                <c:pt idx="7">
                  <c:v>11.702500000000001</c:v>
                </c:pt>
                <c:pt idx="8">
                  <c:v>10.779500000000001</c:v>
                </c:pt>
                <c:pt idx="9">
                  <c:v>10.2279</c:v>
                </c:pt>
                <c:pt idx="10">
                  <c:v>7.9833999999999996</c:v>
                </c:pt>
                <c:pt idx="11">
                  <c:v>10.1372</c:v>
                </c:pt>
                <c:pt idx="12">
                  <c:v>10.7239</c:v>
                </c:pt>
                <c:pt idx="13">
                  <c:v>11.581300000000001</c:v>
                </c:pt>
                <c:pt idx="14">
                  <c:v>12.3025</c:v>
                </c:pt>
                <c:pt idx="15">
                  <c:v>12.3186</c:v>
                </c:pt>
                <c:pt idx="16">
                  <c:v>12.3072</c:v>
                </c:pt>
                <c:pt idx="17">
                  <c:v>12.2743</c:v>
                </c:pt>
                <c:pt idx="18">
                  <c:v>12.276400000000001</c:v>
                </c:pt>
                <c:pt idx="19">
                  <c:v>12.2456</c:v>
                </c:pt>
                <c:pt idx="20">
                  <c:v>12.200900000000001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36F-4CFC-B9E6-0BCFE81286DC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935015938666952"/>
              <c:y val="0.914459538165706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2.32"/>
          <c:min val="11.8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64964928127464"/>
          <c:y val="0.14110900324187134"/>
          <c:w val="9.9077549159382217E-2"/>
          <c:h val="0.83030217718929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69454021115051"/>
          <c:y val="0.11583008765875107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'CM-T-12x'!$B$59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'CM-T-12x'!$C$59:$M$59</c:f>
              <c:numCache>
                <c:formatCode>0.0000</c:formatCode>
                <c:ptCount val="11"/>
                <c:pt idx="0">
                  <c:v>0.185788333333333</c:v>
                </c:pt>
                <c:pt idx="1">
                  <c:v>0.18715499999999943</c:v>
                </c:pt>
                <c:pt idx="2">
                  <c:v>0.1932883333333327</c:v>
                </c:pt>
                <c:pt idx="3">
                  <c:v>0.19972166666666524</c:v>
                </c:pt>
                <c:pt idx="4">
                  <c:v>0.20375499999999866</c:v>
                </c:pt>
                <c:pt idx="5">
                  <c:v>0.2049549999999988</c:v>
                </c:pt>
                <c:pt idx="6">
                  <c:v>0.21005499999999935</c:v>
                </c:pt>
                <c:pt idx="7">
                  <c:v>0.21555499999999958</c:v>
                </c:pt>
                <c:pt idx="8">
                  <c:v>0.22012166666666566</c:v>
                </c:pt>
                <c:pt idx="9">
                  <c:v>0.2269216666666658</c:v>
                </c:pt>
                <c:pt idx="10">
                  <c:v>0.23828833333333321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B-48B1-9D67-C6CA132B4201}"/>
            </c:ext>
          </c:extLst>
        </c:ser>
        <c:ser>
          <c:idx val="1"/>
          <c:order val="1"/>
          <c:tx>
            <c:strRef>
              <c:f>'CM-T-12x'!$B$60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'CM-T-12x'!$C$60:$M$60</c:f>
              <c:numCache>
                <c:formatCode>0.0000</c:formatCode>
                <c:ptCount val="11"/>
                <c:pt idx="0">
                  <c:v>0.17918833333333298</c:v>
                </c:pt>
                <c:pt idx="1">
                  <c:v>0.18327722222222162</c:v>
                </c:pt>
                <c:pt idx="2">
                  <c:v>0.18914388888888803</c:v>
                </c:pt>
                <c:pt idx="3">
                  <c:v>0.19417722222222109</c:v>
                </c:pt>
                <c:pt idx="4">
                  <c:v>0.19816611111110996</c:v>
                </c:pt>
                <c:pt idx="5">
                  <c:v>0.20194388888888781</c:v>
                </c:pt>
                <c:pt idx="6">
                  <c:v>0.20979944444444343</c:v>
                </c:pt>
                <c:pt idx="7">
                  <c:v>0.21663277777777681</c:v>
                </c:pt>
                <c:pt idx="8">
                  <c:v>0.22082166666666561</c:v>
                </c:pt>
                <c:pt idx="9">
                  <c:v>0.22574388888888799</c:v>
                </c:pt>
                <c:pt idx="10">
                  <c:v>0.23285499999999951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B-48B1-9D67-C6CA132B4201}"/>
            </c:ext>
          </c:extLst>
        </c:ser>
        <c:ser>
          <c:idx val="2"/>
          <c:order val="2"/>
          <c:tx>
            <c:strRef>
              <c:f>'CM-T-12x'!$B$61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'CM-T-12x'!$C$61:$M$61</c:f>
              <c:numCache>
                <c:formatCode>0.0000</c:formatCode>
                <c:ptCount val="11"/>
                <c:pt idx="0">
                  <c:v>0.16888833333333331</c:v>
                </c:pt>
                <c:pt idx="1">
                  <c:v>0.17508833333333268</c:v>
                </c:pt>
                <c:pt idx="2">
                  <c:v>0.18176611111111007</c:v>
                </c:pt>
                <c:pt idx="3">
                  <c:v>0.18587722222222128</c:v>
                </c:pt>
                <c:pt idx="4">
                  <c:v>0.19046611111111014</c:v>
                </c:pt>
                <c:pt idx="5">
                  <c:v>0.19601055555555469</c:v>
                </c:pt>
                <c:pt idx="6">
                  <c:v>0.20595499999999906</c:v>
                </c:pt>
                <c:pt idx="7">
                  <c:v>0.21358833333333235</c:v>
                </c:pt>
                <c:pt idx="8">
                  <c:v>0.21895499999999896</c:v>
                </c:pt>
                <c:pt idx="9">
                  <c:v>0.22409944444444344</c:v>
                </c:pt>
                <c:pt idx="10">
                  <c:v>0.23068833333333258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B-48B1-9D67-C6CA132B4201}"/>
            </c:ext>
          </c:extLst>
        </c:ser>
        <c:ser>
          <c:idx val="3"/>
          <c:order val="3"/>
          <c:tx>
            <c:strRef>
              <c:f>'CM-T-12x'!$B$62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'CM-T-12x'!$C$62:$M$62</c:f>
              <c:numCache>
                <c:formatCode>0.0000</c:formatCode>
                <c:ptCount val="11"/>
                <c:pt idx="0">
                  <c:v>0.15095500000000031</c:v>
                </c:pt>
                <c:pt idx="1">
                  <c:v>0.15859944444444393</c:v>
                </c:pt>
                <c:pt idx="2">
                  <c:v>0.16683277777777683</c:v>
                </c:pt>
                <c:pt idx="3">
                  <c:v>0.1735994444444437</c:v>
                </c:pt>
                <c:pt idx="4">
                  <c:v>0.18181055555555481</c:v>
                </c:pt>
                <c:pt idx="5">
                  <c:v>0.18974388888888821</c:v>
                </c:pt>
                <c:pt idx="6">
                  <c:v>0.2002661111111102</c:v>
                </c:pt>
                <c:pt idx="7">
                  <c:v>0.20807722222222125</c:v>
                </c:pt>
                <c:pt idx="8">
                  <c:v>0.2145105555555544</c:v>
                </c:pt>
                <c:pt idx="9">
                  <c:v>0.22014388888888764</c:v>
                </c:pt>
                <c:pt idx="10">
                  <c:v>0.22428833333333209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B-48B1-9D67-C6CA132B4201}"/>
            </c:ext>
          </c:extLst>
        </c:ser>
        <c:ser>
          <c:idx val="4"/>
          <c:order val="4"/>
          <c:tx>
            <c:strRef>
              <c:f>'CM-T-12x'!$B$63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'CM-T-12x'!$C$63:$M$63</c:f>
              <c:numCache>
                <c:formatCode>0.0000</c:formatCode>
                <c:ptCount val="11"/>
                <c:pt idx="0">
                  <c:v>0.12618833333333335</c:v>
                </c:pt>
                <c:pt idx="1">
                  <c:v>0.13735499999999926</c:v>
                </c:pt>
                <c:pt idx="2">
                  <c:v>0.14935499999999913</c:v>
                </c:pt>
                <c:pt idx="3">
                  <c:v>0.1595772222222214</c:v>
                </c:pt>
                <c:pt idx="4">
                  <c:v>0.17317722222222148</c:v>
                </c:pt>
                <c:pt idx="5">
                  <c:v>0.18419944444444347</c:v>
                </c:pt>
                <c:pt idx="6">
                  <c:v>0.19515499999999897</c:v>
                </c:pt>
                <c:pt idx="7">
                  <c:v>0.20325499999999902</c:v>
                </c:pt>
                <c:pt idx="8">
                  <c:v>0.21191055555555435</c:v>
                </c:pt>
                <c:pt idx="9">
                  <c:v>0.22168833333333204</c:v>
                </c:pt>
                <c:pt idx="10">
                  <c:v>0.23028833333333232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5B-48B1-9D67-C6CA132B4201}"/>
            </c:ext>
          </c:extLst>
        </c:ser>
        <c:ser>
          <c:idx val="5"/>
          <c:order val="5"/>
          <c:tx>
            <c:strRef>
              <c:f>'CM-T-12x'!$B$64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'CM-T-12x'!$C$64:$M$64</c:f>
              <c:numCache>
                <c:formatCode>0.0000</c:formatCode>
                <c:ptCount val="11"/>
                <c:pt idx="0">
                  <c:v>9.9954999999999572E-2</c:v>
                </c:pt>
                <c:pt idx="1">
                  <c:v>0.11136611111111014</c:v>
                </c:pt>
                <c:pt idx="2">
                  <c:v>0.12528833333333247</c:v>
                </c:pt>
                <c:pt idx="3">
                  <c:v>0.14227722222222144</c:v>
                </c:pt>
                <c:pt idx="4">
                  <c:v>0.16158833333333275</c:v>
                </c:pt>
                <c:pt idx="5">
                  <c:v>0.17666611111111014</c:v>
                </c:pt>
                <c:pt idx="6">
                  <c:v>0.18858833333333219</c:v>
                </c:pt>
                <c:pt idx="7">
                  <c:v>0.19842166666666572</c:v>
                </c:pt>
                <c:pt idx="8">
                  <c:v>0.20962166666666565</c:v>
                </c:pt>
                <c:pt idx="9">
                  <c:v>0.22052166666666573</c:v>
                </c:pt>
                <c:pt idx="10">
                  <c:v>0.22735499999999931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5B-48B1-9D67-C6CA132B4201}"/>
            </c:ext>
          </c:extLst>
        </c:ser>
        <c:ser>
          <c:idx val="6"/>
          <c:order val="6"/>
          <c:tx>
            <c:strRef>
              <c:f>'CM-T-12x'!$B$65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'CM-T-12x'!$C$65:$M$65</c:f>
              <c:numCache>
                <c:formatCode>0.0000</c:formatCode>
                <c:ptCount val="11"/>
                <c:pt idx="0">
                  <c:v>6.4888333333332923E-2</c:v>
                </c:pt>
                <c:pt idx="1">
                  <c:v>8.0343888888887785E-2</c:v>
                </c:pt>
                <c:pt idx="2">
                  <c:v>9.8732777777776642E-2</c:v>
                </c:pt>
                <c:pt idx="3">
                  <c:v>0.12085499999999902</c:v>
                </c:pt>
                <c:pt idx="4">
                  <c:v>0.14475499999999897</c:v>
                </c:pt>
                <c:pt idx="5">
                  <c:v>0.16494388888888759</c:v>
                </c:pt>
                <c:pt idx="6">
                  <c:v>0.18113277777777645</c:v>
                </c:pt>
                <c:pt idx="7">
                  <c:v>0.19517722222222134</c:v>
                </c:pt>
                <c:pt idx="8">
                  <c:v>0.20852166666666586</c:v>
                </c:pt>
                <c:pt idx="9">
                  <c:v>0.22131055555555493</c:v>
                </c:pt>
                <c:pt idx="10">
                  <c:v>0.23158833333333284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5B-48B1-9D67-C6CA132B4201}"/>
            </c:ext>
          </c:extLst>
        </c:ser>
        <c:ser>
          <c:idx val="7"/>
          <c:order val="7"/>
          <c:tx>
            <c:strRef>
              <c:f>'CM-T-12x'!$B$66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'CM-T-12x'!$C$66:$M$66</c:f>
              <c:numCache>
                <c:formatCode>0.0000</c:formatCode>
                <c:ptCount val="11"/>
                <c:pt idx="0">
                  <c:v>1.4554999999999652E-2</c:v>
                </c:pt>
                <c:pt idx="1">
                  <c:v>3.5454999999999098E-2</c:v>
                </c:pt>
                <c:pt idx="2">
                  <c:v>6.1010555555554506E-2</c:v>
                </c:pt>
                <c:pt idx="3">
                  <c:v>9.2688333333332665E-2</c:v>
                </c:pt>
                <c:pt idx="4">
                  <c:v>0.12341055555555454</c:v>
                </c:pt>
                <c:pt idx="5">
                  <c:v>0.15057722222222106</c:v>
                </c:pt>
                <c:pt idx="6">
                  <c:v>0.17179944444444295</c:v>
                </c:pt>
                <c:pt idx="7">
                  <c:v>0.19022166666666568</c:v>
                </c:pt>
                <c:pt idx="8">
                  <c:v>0.20513277777777716</c:v>
                </c:pt>
                <c:pt idx="9">
                  <c:v>0.21661055555555522</c:v>
                </c:pt>
                <c:pt idx="10">
                  <c:v>0.22535499999999922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B5B-48B1-9D67-C6CA132B4201}"/>
            </c:ext>
          </c:extLst>
        </c:ser>
        <c:ser>
          <c:idx val="8"/>
          <c:order val="8"/>
          <c:tx>
            <c:strRef>
              <c:f>'CM-T-12x'!$B$67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'CM-T-12x'!$C$67:$M$67</c:f>
              <c:numCache>
                <c:formatCode>0.0000</c:formatCode>
                <c:ptCount val="11"/>
                <c:pt idx="0">
                  <c:v>-6.6278333333333592E-2</c:v>
                </c:pt>
                <c:pt idx="1">
                  <c:v>-3.0589444444445175E-2</c:v>
                </c:pt>
                <c:pt idx="2">
                  <c:v>9.8549999999987623E-3</c:v>
                </c:pt>
                <c:pt idx="3">
                  <c:v>5.583277777777676E-2</c:v>
                </c:pt>
                <c:pt idx="4">
                  <c:v>0.10105499999999859</c:v>
                </c:pt>
                <c:pt idx="5">
                  <c:v>0.13836611111110997</c:v>
                </c:pt>
                <c:pt idx="6">
                  <c:v>0.1662661111111097</c:v>
                </c:pt>
                <c:pt idx="7">
                  <c:v>0.18911055555555459</c:v>
                </c:pt>
                <c:pt idx="8">
                  <c:v>0.20506611111111026</c:v>
                </c:pt>
                <c:pt idx="9">
                  <c:v>0.21485499999999944</c:v>
                </c:pt>
                <c:pt idx="10">
                  <c:v>0.23825499999999877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5B-48B1-9D67-C6CA132B4201}"/>
            </c:ext>
          </c:extLst>
        </c:ser>
        <c:ser>
          <c:idx val="9"/>
          <c:order val="9"/>
          <c:tx>
            <c:strRef>
              <c:f>'CM-T-12x'!$B$68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'CM-T-12x'!$C$68:$M$68</c:f>
              <c:numCache>
                <c:formatCode>0.0000</c:formatCode>
                <c:ptCount val="11"/>
                <c:pt idx="0">
                  <c:v>-0.16631166666666708</c:v>
                </c:pt>
                <c:pt idx="1">
                  <c:v>-0.11681166666666698</c:v>
                </c:pt>
                <c:pt idx="2">
                  <c:v>-6.7611666666667763E-2</c:v>
                </c:pt>
                <c:pt idx="3">
                  <c:v>6.6549999999989179E-3</c:v>
                </c:pt>
                <c:pt idx="4">
                  <c:v>7.5999444444443204E-2</c:v>
                </c:pt>
                <c:pt idx="5">
                  <c:v>0.12942166666666585</c:v>
                </c:pt>
                <c:pt idx="6">
                  <c:v>0.16524388888888789</c:v>
                </c:pt>
                <c:pt idx="7">
                  <c:v>0.19079944444444349</c:v>
                </c:pt>
                <c:pt idx="8">
                  <c:v>0.20772166666666556</c:v>
                </c:pt>
                <c:pt idx="9">
                  <c:v>0.21958833333333239</c:v>
                </c:pt>
                <c:pt idx="10">
                  <c:v>0.25102166666666587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5B-48B1-9D67-C6CA132B4201}"/>
            </c:ext>
          </c:extLst>
        </c:ser>
        <c:ser>
          <c:idx val="10"/>
          <c:order val="10"/>
          <c:tx>
            <c:strRef>
              <c:f>'CM-T-12x'!$B$69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'CM-T-12x'!$C$69:$M$69</c:f>
              <c:numCache>
                <c:formatCode>0.0000</c:formatCode>
                <c:ptCount val="11"/>
                <c:pt idx="0">
                  <c:v>-0.33981166666666773</c:v>
                </c:pt>
                <c:pt idx="1">
                  <c:v>-0.28271166666666758</c:v>
                </c:pt>
                <c:pt idx="2">
                  <c:v>-0.17161166666666716</c:v>
                </c:pt>
                <c:pt idx="3">
                  <c:v>-4.5211666666668648E-2</c:v>
                </c:pt>
                <c:pt idx="4">
                  <c:v>5.3677222222221092E-2</c:v>
                </c:pt>
                <c:pt idx="5">
                  <c:v>0.13139944444444376</c:v>
                </c:pt>
                <c:pt idx="6">
                  <c:v>0.17433277777777711</c:v>
                </c:pt>
                <c:pt idx="7">
                  <c:v>0.19919944444444346</c:v>
                </c:pt>
                <c:pt idx="8">
                  <c:v>0.2137105555555541</c:v>
                </c:pt>
                <c:pt idx="9">
                  <c:v>0.22295499999999832</c:v>
                </c:pt>
                <c:pt idx="10">
                  <c:v>0.2620883333333322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5B-48B1-9D67-C6CA132B4201}"/>
            </c:ext>
          </c:extLst>
        </c:ser>
        <c:ser>
          <c:idx val="11"/>
          <c:order val="11"/>
          <c:tx>
            <c:strRef>
              <c:f>'CM-T-12x'!$B$70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'CM-T-12x'!$C$70:$M$70</c:f>
              <c:numCache>
                <c:formatCode>0.0000</c:formatCode>
                <c:ptCount val="11"/>
                <c:pt idx="0">
                  <c:v>-0.65071166666666791</c:v>
                </c:pt>
                <c:pt idx="1">
                  <c:v>-0.5578116666666677</c:v>
                </c:pt>
                <c:pt idx="2">
                  <c:v>-0.35591166666666751</c:v>
                </c:pt>
                <c:pt idx="3">
                  <c:v>-0.126711666666667</c:v>
                </c:pt>
                <c:pt idx="4">
                  <c:v>6.5488333333332704E-2</c:v>
                </c:pt>
                <c:pt idx="5">
                  <c:v>0.15241055555555466</c:v>
                </c:pt>
                <c:pt idx="6">
                  <c:v>0.19969944444444365</c:v>
                </c:pt>
                <c:pt idx="7">
                  <c:v>0.22088833333333233</c:v>
                </c:pt>
                <c:pt idx="8">
                  <c:v>0.22653277777777645</c:v>
                </c:pt>
                <c:pt idx="9">
                  <c:v>0.22768833333333185</c:v>
                </c:pt>
                <c:pt idx="10">
                  <c:v>0.25738833333333133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B5B-48B1-9D67-C6CA132B4201}"/>
            </c:ext>
          </c:extLst>
        </c:ser>
        <c:ser>
          <c:idx val="12"/>
          <c:order val="12"/>
          <c:tx>
            <c:strRef>
              <c:f>'CM-T-12x'!$B$71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'CM-T-12x'!$C$71:$M$71</c:f>
              <c:numCache>
                <c:formatCode>0.0000</c:formatCode>
                <c:ptCount val="11"/>
                <c:pt idx="0">
                  <c:v>-1.3035116666666688</c:v>
                </c:pt>
                <c:pt idx="1">
                  <c:v>-1.0301116666666683</c:v>
                </c:pt>
                <c:pt idx="2">
                  <c:v>-0.65601166666666799</c:v>
                </c:pt>
                <c:pt idx="3">
                  <c:v>-0.21621166666666802</c:v>
                </c:pt>
                <c:pt idx="4">
                  <c:v>0.10558833333333162</c:v>
                </c:pt>
                <c:pt idx="5">
                  <c:v>0.2184772222222213</c:v>
                </c:pt>
                <c:pt idx="6">
                  <c:v>0.24413277777777687</c:v>
                </c:pt>
                <c:pt idx="7">
                  <c:v>0.24801055555555448</c:v>
                </c:pt>
                <c:pt idx="8">
                  <c:v>0.24262166666666532</c:v>
                </c:pt>
                <c:pt idx="9">
                  <c:v>0.23422166666666536</c:v>
                </c:pt>
                <c:pt idx="10">
                  <c:v>0.26038833333333322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5B-48B1-9D67-C6CA132B4201}"/>
            </c:ext>
          </c:extLst>
        </c:ser>
        <c:ser>
          <c:idx val="13"/>
          <c:order val="13"/>
          <c:tx>
            <c:strRef>
              <c:f>'CM-T-12x'!$B$72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'CM-T-12x'!$C$58:$M$58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'CM-T-12x'!$C$72:$M$72</c:f>
              <c:numCache>
                <c:formatCode>0.0000</c:formatCode>
                <c:ptCount val="11"/>
                <c:pt idx="0">
                  <c:v>-4.0015116666666684</c:v>
                </c:pt>
                <c:pt idx="1">
                  <c:v>-1.6948116666666682</c:v>
                </c:pt>
                <c:pt idx="2">
                  <c:v>-1.2132116666666679</c:v>
                </c:pt>
                <c:pt idx="3">
                  <c:v>-0.22301166666666816</c:v>
                </c:pt>
                <c:pt idx="4">
                  <c:v>0.34088833333333213</c:v>
                </c:pt>
                <c:pt idx="5">
                  <c:v>0.32325499999999902</c:v>
                </c:pt>
                <c:pt idx="6">
                  <c:v>0.30552166666666558</c:v>
                </c:pt>
                <c:pt idx="7">
                  <c:v>0.27968833333333204</c:v>
                </c:pt>
                <c:pt idx="8">
                  <c:v>0.25128833333333134</c:v>
                </c:pt>
                <c:pt idx="9">
                  <c:v>0.25098833333333204</c:v>
                </c:pt>
                <c:pt idx="10">
                  <c:v>0.259388333333332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B5B-48B1-9D67-C6CA132B4201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34000000000000008"/>
          <c:min val="-0.1500000000000000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975611904909953"/>
          <c:y val="0.21945406195566594"/>
          <c:w val="0.13360253386123988"/>
          <c:h val="0.5359205113292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50676370176101"/>
          <c:y val="6.6666666666666666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'CM-T-12x'!$B$4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'CM-T-12x'!$C$4:$M$4</c:f>
              <c:numCache>
                <c:formatCode>0.0000</c:formatCode>
                <c:ptCount val="11"/>
                <c:pt idx="0">
                  <c:v>12.1067</c:v>
                </c:pt>
                <c:pt idx="1">
                  <c:v>12.113200000000001</c:v>
                </c:pt>
                <c:pt idx="2">
                  <c:v>12.1174</c:v>
                </c:pt>
                <c:pt idx="3">
                  <c:v>12.131500000000001</c:v>
                </c:pt>
                <c:pt idx="4">
                  <c:v>12.135999999999999</c:v>
                </c:pt>
                <c:pt idx="5">
                  <c:v>12.1387</c:v>
                </c:pt>
                <c:pt idx="6">
                  <c:v>12.1553</c:v>
                </c:pt>
                <c:pt idx="7">
                  <c:v>12.178900000000001</c:v>
                </c:pt>
                <c:pt idx="8">
                  <c:v>12.1868</c:v>
                </c:pt>
                <c:pt idx="9">
                  <c:v>12.199199999999999</c:v>
                </c:pt>
                <c:pt idx="10">
                  <c:v>12.2202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E-46D0-84CC-B149C3DDA47A}"/>
            </c:ext>
          </c:extLst>
        </c:ser>
        <c:ser>
          <c:idx val="1"/>
          <c:order val="1"/>
          <c:tx>
            <c:strRef>
              <c:f>'CM-T-12x'!$B$5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'CM-T-12x'!$C$5:$M$5</c:f>
              <c:numCache>
                <c:formatCode>0.0000</c:formatCode>
                <c:ptCount val="11"/>
                <c:pt idx="0">
                  <c:v>12.112500000000001</c:v>
                </c:pt>
                <c:pt idx="1">
                  <c:v>12.1236</c:v>
                </c:pt>
                <c:pt idx="2">
                  <c:v>12.120200000000001</c:v>
                </c:pt>
                <c:pt idx="3">
                  <c:v>12.1363</c:v>
                </c:pt>
                <c:pt idx="4">
                  <c:v>12.136799999999999</c:v>
                </c:pt>
                <c:pt idx="5">
                  <c:v>12.148099999999999</c:v>
                </c:pt>
                <c:pt idx="6">
                  <c:v>12.162599999999999</c:v>
                </c:pt>
                <c:pt idx="7">
                  <c:v>12.183299999999999</c:v>
                </c:pt>
                <c:pt idx="8">
                  <c:v>12.1911</c:v>
                </c:pt>
                <c:pt idx="9">
                  <c:v>12.1936</c:v>
                </c:pt>
                <c:pt idx="10">
                  <c:v>12.207700000000001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E-46D0-84CC-B149C3DDA47A}"/>
            </c:ext>
          </c:extLst>
        </c:ser>
        <c:ser>
          <c:idx val="2"/>
          <c:order val="2"/>
          <c:tx>
            <c:strRef>
              <c:f>'CM-T-12x'!$B$6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'CM-T-12x'!$C$6:$M$6</c:f>
              <c:numCache>
                <c:formatCode>0.0000</c:formatCode>
                <c:ptCount val="11"/>
                <c:pt idx="0">
                  <c:v>12.114800000000001</c:v>
                </c:pt>
                <c:pt idx="1">
                  <c:v>12.129200000000001</c:v>
                </c:pt>
                <c:pt idx="2">
                  <c:v>12.1282</c:v>
                </c:pt>
                <c:pt idx="3">
                  <c:v>12.1388</c:v>
                </c:pt>
                <c:pt idx="4">
                  <c:v>12.1469</c:v>
                </c:pt>
                <c:pt idx="5">
                  <c:v>12.146000000000001</c:v>
                </c:pt>
                <c:pt idx="6">
                  <c:v>12.1607</c:v>
                </c:pt>
                <c:pt idx="7">
                  <c:v>12.1845</c:v>
                </c:pt>
                <c:pt idx="8">
                  <c:v>12.1882</c:v>
                </c:pt>
                <c:pt idx="9">
                  <c:v>12.1877</c:v>
                </c:pt>
                <c:pt idx="10">
                  <c:v>12.1867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5E-46D0-84CC-B149C3DDA47A}"/>
            </c:ext>
          </c:extLst>
        </c:ser>
        <c:ser>
          <c:idx val="3"/>
          <c:order val="3"/>
          <c:tx>
            <c:strRef>
              <c:f>'CM-T-12x'!$B$7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'CM-T-12x'!$C$7:$M$7</c:f>
              <c:numCache>
                <c:formatCode>0.0000</c:formatCode>
                <c:ptCount val="11"/>
                <c:pt idx="0">
                  <c:v>12.105600000000001</c:v>
                </c:pt>
                <c:pt idx="1">
                  <c:v>12.1243</c:v>
                </c:pt>
                <c:pt idx="2">
                  <c:v>12.114100000000001</c:v>
                </c:pt>
                <c:pt idx="3">
                  <c:v>12.1365</c:v>
                </c:pt>
                <c:pt idx="4">
                  <c:v>12.1333</c:v>
                </c:pt>
                <c:pt idx="5">
                  <c:v>12.1516</c:v>
                </c:pt>
                <c:pt idx="6">
                  <c:v>12.157500000000001</c:v>
                </c:pt>
                <c:pt idx="7">
                  <c:v>12.1873</c:v>
                </c:pt>
                <c:pt idx="8">
                  <c:v>12.1877</c:v>
                </c:pt>
                <c:pt idx="9">
                  <c:v>12.1938</c:v>
                </c:pt>
                <c:pt idx="10">
                  <c:v>12.1974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5E-46D0-84CC-B149C3DDA47A}"/>
            </c:ext>
          </c:extLst>
        </c:ser>
        <c:ser>
          <c:idx val="4"/>
          <c:order val="4"/>
          <c:tx>
            <c:strRef>
              <c:f>'CM-T-12x'!$B$8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'CM-T-12x'!$C$8:$M$8</c:f>
              <c:numCache>
                <c:formatCode>0.0000</c:formatCode>
                <c:ptCount val="11"/>
                <c:pt idx="0">
                  <c:v>12.0875</c:v>
                </c:pt>
                <c:pt idx="1">
                  <c:v>12.0997</c:v>
                </c:pt>
                <c:pt idx="2">
                  <c:v>12.105700000000001</c:v>
                </c:pt>
                <c:pt idx="3">
                  <c:v>12.1212</c:v>
                </c:pt>
                <c:pt idx="4">
                  <c:v>12.1332</c:v>
                </c:pt>
                <c:pt idx="5">
                  <c:v>12.1595</c:v>
                </c:pt>
                <c:pt idx="6">
                  <c:v>12.1609</c:v>
                </c:pt>
                <c:pt idx="7">
                  <c:v>12.1812</c:v>
                </c:pt>
                <c:pt idx="8">
                  <c:v>12.193899999999999</c:v>
                </c:pt>
                <c:pt idx="9">
                  <c:v>12.1981</c:v>
                </c:pt>
                <c:pt idx="10">
                  <c:v>12.2051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5E-46D0-84CC-B149C3DDA47A}"/>
            </c:ext>
          </c:extLst>
        </c:ser>
        <c:ser>
          <c:idx val="5"/>
          <c:order val="5"/>
          <c:tx>
            <c:strRef>
              <c:f>'CM-T-12x'!$B$9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'CM-T-12x'!$C$9:$M$9</c:f>
              <c:numCache>
                <c:formatCode>0.0000</c:formatCode>
                <c:ptCount val="11"/>
                <c:pt idx="0">
                  <c:v>12.0692</c:v>
                </c:pt>
                <c:pt idx="1">
                  <c:v>12.0929</c:v>
                </c:pt>
                <c:pt idx="2">
                  <c:v>12.093299999999999</c:v>
                </c:pt>
                <c:pt idx="3">
                  <c:v>12.116400000000001</c:v>
                </c:pt>
                <c:pt idx="4">
                  <c:v>12.1325</c:v>
                </c:pt>
                <c:pt idx="5">
                  <c:v>12.1509</c:v>
                </c:pt>
                <c:pt idx="6">
                  <c:v>12.1662</c:v>
                </c:pt>
                <c:pt idx="7">
                  <c:v>12.1838</c:v>
                </c:pt>
                <c:pt idx="8">
                  <c:v>12.197699999999999</c:v>
                </c:pt>
                <c:pt idx="9">
                  <c:v>12.2059</c:v>
                </c:pt>
                <c:pt idx="10">
                  <c:v>12.2369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5E-46D0-84CC-B149C3DDA47A}"/>
            </c:ext>
          </c:extLst>
        </c:ser>
        <c:ser>
          <c:idx val="6"/>
          <c:order val="6"/>
          <c:tx>
            <c:strRef>
              <c:f>'CM-T-12x'!$B$10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'CM-T-12x'!$C$10:$M$10</c:f>
              <c:numCache>
                <c:formatCode>0.0000</c:formatCode>
                <c:ptCount val="11"/>
                <c:pt idx="0">
                  <c:v>12.0428</c:v>
                </c:pt>
                <c:pt idx="1">
                  <c:v>12.0609</c:v>
                </c:pt>
                <c:pt idx="2">
                  <c:v>12.074299999999999</c:v>
                </c:pt>
                <c:pt idx="3">
                  <c:v>12.098800000000001</c:v>
                </c:pt>
                <c:pt idx="4">
                  <c:v>12.1188</c:v>
                </c:pt>
                <c:pt idx="5">
                  <c:v>12.1426</c:v>
                </c:pt>
                <c:pt idx="6">
                  <c:v>12.158300000000001</c:v>
                </c:pt>
                <c:pt idx="7">
                  <c:v>12.1828</c:v>
                </c:pt>
                <c:pt idx="8">
                  <c:v>12.2018</c:v>
                </c:pt>
                <c:pt idx="9">
                  <c:v>12.2164</c:v>
                </c:pt>
                <c:pt idx="10">
                  <c:v>12.2125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5E-46D0-84CC-B149C3DDA47A}"/>
            </c:ext>
          </c:extLst>
        </c:ser>
        <c:ser>
          <c:idx val="7"/>
          <c:order val="7"/>
          <c:tx>
            <c:strRef>
              <c:f>'CM-T-12x'!$B$11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'CM-T-12x'!$C$11:$M$11</c:f>
              <c:numCache>
                <c:formatCode>0.0000</c:formatCode>
                <c:ptCount val="11"/>
                <c:pt idx="0">
                  <c:v>11.996600000000001</c:v>
                </c:pt>
                <c:pt idx="1">
                  <c:v>12.023999999999999</c:v>
                </c:pt>
                <c:pt idx="2">
                  <c:v>12.0387</c:v>
                </c:pt>
                <c:pt idx="3">
                  <c:v>12.080399999999999</c:v>
                </c:pt>
                <c:pt idx="4">
                  <c:v>12.1059</c:v>
                </c:pt>
                <c:pt idx="5">
                  <c:v>12.135999999999999</c:v>
                </c:pt>
                <c:pt idx="6">
                  <c:v>12.1554</c:v>
                </c:pt>
                <c:pt idx="7">
                  <c:v>12.1891</c:v>
                </c:pt>
                <c:pt idx="8">
                  <c:v>12.199400000000001</c:v>
                </c:pt>
                <c:pt idx="9">
                  <c:v>12.2141</c:v>
                </c:pt>
                <c:pt idx="10">
                  <c:v>12.2254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5E-46D0-84CC-B149C3DDA47A}"/>
            </c:ext>
          </c:extLst>
        </c:ser>
        <c:ser>
          <c:idx val="8"/>
          <c:order val="8"/>
          <c:tx>
            <c:strRef>
              <c:f>'CM-T-12x'!$B$12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'CM-T-12x'!$C$12:$M$12</c:f>
              <c:numCache>
                <c:formatCode>0.0000</c:formatCode>
                <c:ptCount val="11"/>
                <c:pt idx="0">
                  <c:v>11.9231</c:v>
                </c:pt>
                <c:pt idx="1">
                  <c:v>11.9678</c:v>
                </c:pt>
                <c:pt idx="2">
                  <c:v>11.993600000000001</c:v>
                </c:pt>
                <c:pt idx="3">
                  <c:v>12.0395</c:v>
                </c:pt>
                <c:pt idx="4">
                  <c:v>12.092000000000001</c:v>
                </c:pt>
                <c:pt idx="5">
                  <c:v>12.118499999999999</c:v>
                </c:pt>
                <c:pt idx="6">
                  <c:v>12.1539</c:v>
                </c:pt>
                <c:pt idx="7">
                  <c:v>12.187099999999999</c:v>
                </c:pt>
                <c:pt idx="8">
                  <c:v>12.206300000000001</c:v>
                </c:pt>
                <c:pt idx="9">
                  <c:v>12.213800000000001</c:v>
                </c:pt>
                <c:pt idx="10">
                  <c:v>12.217700000000001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5E-46D0-84CC-B149C3DDA47A}"/>
            </c:ext>
          </c:extLst>
        </c:ser>
        <c:ser>
          <c:idx val="9"/>
          <c:order val="9"/>
          <c:tx>
            <c:strRef>
              <c:f>'CM-T-12x'!$B$13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'CM-T-12x'!$C$13:$M$13</c:f>
              <c:numCache>
                <c:formatCode>0.0000</c:formatCode>
                <c:ptCount val="11"/>
                <c:pt idx="0">
                  <c:v>11.8125</c:v>
                </c:pt>
                <c:pt idx="1">
                  <c:v>11.8733</c:v>
                </c:pt>
                <c:pt idx="2">
                  <c:v>11.920999999999999</c:v>
                </c:pt>
                <c:pt idx="3">
                  <c:v>12.001899999999999</c:v>
                </c:pt>
                <c:pt idx="4">
                  <c:v>12.0657</c:v>
                </c:pt>
                <c:pt idx="5">
                  <c:v>12.119199999999999</c:v>
                </c:pt>
                <c:pt idx="6">
                  <c:v>12.157400000000001</c:v>
                </c:pt>
                <c:pt idx="7">
                  <c:v>12.1866</c:v>
                </c:pt>
                <c:pt idx="8">
                  <c:v>12.2134</c:v>
                </c:pt>
                <c:pt idx="9">
                  <c:v>12.2188</c:v>
                </c:pt>
                <c:pt idx="10">
                  <c:v>12.2209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5E-46D0-84CC-B149C3DDA47A}"/>
            </c:ext>
          </c:extLst>
        </c:ser>
        <c:ser>
          <c:idx val="10"/>
          <c:order val="10"/>
          <c:tx>
            <c:strRef>
              <c:f>'CM-T-12x'!$B$14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'CM-T-12x'!$C$14:$M$14</c:f>
              <c:numCache>
                <c:formatCode>0.0000</c:formatCode>
                <c:ptCount val="11"/>
                <c:pt idx="0">
                  <c:v>11.639900000000001</c:v>
                </c:pt>
                <c:pt idx="1">
                  <c:v>11.712400000000001</c:v>
                </c:pt>
                <c:pt idx="2">
                  <c:v>11.810600000000001</c:v>
                </c:pt>
                <c:pt idx="3">
                  <c:v>11.939299999999999</c:v>
                </c:pt>
                <c:pt idx="4">
                  <c:v>12.045299999999999</c:v>
                </c:pt>
                <c:pt idx="5">
                  <c:v>12.1205</c:v>
                </c:pt>
                <c:pt idx="6">
                  <c:v>12.1729</c:v>
                </c:pt>
                <c:pt idx="7">
                  <c:v>12.2051</c:v>
                </c:pt>
                <c:pt idx="8">
                  <c:v>12.215</c:v>
                </c:pt>
                <c:pt idx="9">
                  <c:v>12.232799999999999</c:v>
                </c:pt>
                <c:pt idx="10">
                  <c:v>12.2026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5E-46D0-84CC-B149C3DDA47A}"/>
            </c:ext>
          </c:extLst>
        </c:ser>
        <c:ser>
          <c:idx val="11"/>
          <c:order val="11"/>
          <c:tx>
            <c:strRef>
              <c:f>'CM-T-12x'!$B$15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'CM-T-12x'!$C$15:$M$15</c:f>
              <c:numCache>
                <c:formatCode>0.0000</c:formatCode>
                <c:ptCount val="11"/>
                <c:pt idx="0">
                  <c:v>11.3314</c:v>
                </c:pt>
                <c:pt idx="1">
                  <c:v>11.4438</c:v>
                </c:pt>
                <c:pt idx="2">
                  <c:v>11.633100000000001</c:v>
                </c:pt>
                <c:pt idx="3">
                  <c:v>11.8621</c:v>
                </c:pt>
                <c:pt idx="4">
                  <c:v>12.047000000000001</c:v>
                </c:pt>
                <c:pt idx="5">
                  <c:v>12.1431</c:v>
                </c:pt>
                <c:pt idx="6">
                  <c:v>12.1958</c:v>
                </c:pt>
                <c:pt idx="7">
                  <c:v>12.213699999999999</c:v>
                </c:pt>
                <c:pt idx="8">
                  <c:v>12.223699999999999</c:v>
                </c:pt>
                <c:pt idx="9">
                  <c:v>12.2204</c:v>
                </c:pt>
                <c:pt idx="10">
                  <c:v>12.1647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5E-46D0-84CC-B149C3DDA47A}"/>
            </c:ext>
          </c:extLst>
        </c:ser>
        <c:ser>
          <c:idx val="12"/>
          <c:order val="12"/>
          <c:tx>
            <c:strRef>
              <c:f>'CM-T-12x'!$B$16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'CM-T-12x'!$C$16:$M$16</c:f>
              <c:numCache>
                <c:formatCode>0.0000</c:formatCode>
                <c:ptCount val="11"/>
                <c:pt idx="0">
                  <c:v>10.677199999999999</c:v>
                </c:pt>
                <c:pt idx="1">
                  <c:v>10.9582</c:v>
                </c:pt>
                <c:pt idx="2">
                  <c:v>11.3293</c:v>
                </c:pt>
                <c:pt idx="3">
                  <c:v>11.777200000000001</c:v>
                </c:pt>
                <c:pt idx="4">
                  <c:v>12.0929</c:v>
                </c:pt>
                <c:pt idx="5">
                  <c:v>12.2042</c:v>
                </c:pt>
                <c:pt idx="6">
                  <c:v>12.239100000000001</c:v>
                </c:pt>
                <c:pt idx="7">
                  <c:v>12.2516</c:v>
                </c:pt>
                <c:pt idx="8">
                  <c:v>12.2483</c:v>
                </c:pt>
                <c:pt idx="9">
                  <c:v>12.247</c:v>
                </c:pt>
                <c:pt idx="10">
                  <c:v>12.127800000000001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5E-46D0-84CC-B149C3DDA47A}"/>
            </c:ext>
          </c:extLst>
        </c:ser>
        <c:ser>
          <c:idx val="13"/>
          <c:order val="13"/>
          <c:tx>
            <c:strRef>
              <c:f>'CM-T-12x'!$B$17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'CM-T-12x'!$C$3:$M$3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'CM-T-12x'!$C$17:$M$17</c:f>
              <c:numCache>
                <c:formatCode>0.0000</c:formatCode>
                <c:ptCount val="11"/>
                <c:pt idx="0">
                  <c:v>7.9798999999999998</c:v>
                </c:pt>
                <c:pt idx="1">
                  <c:v>10.2957</c:v>
                </c:pt>
                <c:pt idx="2">
                  <c:v>10.770300000000001</c:v>
                </c:pt>
                <c:pt idx="3">
                  <c:v>11.7704</c:v>
                </c:pt>
                <c:pt idx="4">
                  <c:v>12.3249</c:v>
                </c:pt>
                <c:pt idx="5">
                  <c:v>12.3255</c:v>
                </c:pt>
                <c:pt idx="6">
                  <c:v>12.297800000000001</c:v>
                </c:pt>
                <c:pt idx="7">
                  <c:v>12.2875</c:v>
                </c:pt>
                <c:pt idx="8">
                  <c:v>12.262499999999999</c:v>
                </c:pt>
                <c:pt idx="9">
                  <c:v>12.2538</c:v>
                </c:pt>
                <c:pt idx="10">
                  <c:v>12.0878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5E-46D0-84CC-B149C3DDA47A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2.32"/>
          <c:min val="11.8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44587544229863"/>
          <c:y val="0.16799203547832386"/>
          <c:w val="0.14053827077714395"/>
          <c:h val="0.65948737442302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415515642507945"/>
          <c:y val="5.890657367489091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'CM-V-5y'!$B$47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'CM-V-5y'!$C$46:$W$46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'CM-V-5y'!$C$47:$W$47</c:f>
              <c:numCache>
                <c:formatCode>0.0000</c:formatCode>
                <c:ptCount val="21"/>
                <c:pt idx="0">
                  <c:v>3.8026707727271791E-2</c:v>
                </c:pt>
                <c:pt idx="1">
                  <c:v>3.0493374393938549E-2</c:v>
                </c:pt>
                <c:pt idx="2">
                  <c:v>2.2860041060605241E-2</c:v>
                </c:pt>
                <c:pt idx="3">
                  <c:v>1.6126707727272205E-2</c:v>
                </c:pt>
                <c:pt idx="4">
                  <c:v>1.2460041060605498E-2</c:v>
                </c:pt>
                <c:pt idx="5">
                  <c:v>6.8933743939390739E-3</c:v>
                </c:pt>
                <c:pt idx="6">
                  <c:v>2.3267077272720962E-3</c:v>
                </c:pt>
                <c:pt idx="7">
                  <c:v>-4.6399589393946172E-3</c:v>
                </c:pt>
                <c:pt idx="8">
                  <c:v>-6.473292272728119E-3</c:v>
                </c:pt>
                <c:pt idx="9">
                  <c:v>-8.1399589393947504E-3</c:v>
                </c:pt>
                <c:pt idx="10">
                  <c:v>-8.1066256060611987E-3</c:v>
                </c:pt>
                <c:pt idx="11">
                  <c:v>-7.5399589393946682E-3</c:v>
                </c:pt>
                <c:pt idx="12">
                  <c:v>-5.3732922727280181E-3</c:v>
                </c:pt>
                <c:pt idx="13">
                  <c:v>-7.066256060615691E-4</c:v>
                </c:pt>
                <c:pt idx="14">
                  <c:v>2.1600410606052258E-3</c:v>
                </c:pt>
                <c:pt idx="15">
                  <c:v>2.5600410606051818E-3</c:v>
                </c:pt>
                <c:pt idx="16">
                  <c:v>4.6933743939385764E-3</c:v>
                </c:pt>
                <c:pt idx="17">
                  <c:v>7.426707727271757E-3</c:v>
                </c:pt>
                <c:pt idx="18">
                  <c:v>1.2993374393938476E-2</c:v>
                </c:pt>
                <c:pt idx="19">
                  <c:v>1.6526707727271866E-2</c:v>
                </c:pt>
                <c:pt idx="20">
                  <c:v>2.0726707727272142E-2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0-4140-940D-E92F1C29A496}"/>
            </c:ext>
          </c:extLst>
        </c:ser>
        <c:ser>
          <c:idx val="1"/>
          <c:order val="1"/>
          <c:tx>
            <c:strRef>
              <c:f>'CM-V-5y'!$B$48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'CM-V-5y'!$C$46:$W$46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'CM-V-5y'!$C$48:$W$48</c:f>
              <c:numCache>
                <c:formatCode>0.0000</c:formatCode>
                <c:ptCount val="21"/>
                <c:pt idx="0">
                  <c:v>3.9693374393938718E-2</c:v>
                </c:pt>
                <c:pt idx="1">
                  <c:v>2.901559661616086E-2</c:v>
                </c:pt>
                <c:pt idx="2">
                  <c:v>2.048226328282738E-2</c:v>
                </c:pt>
                <c:pt idx="3">
                  <c:v>1.3071152171716369E-2</c:v>
                </c:pt>
                <c:pt idx="4">
                  <c:v>7.0044855050496301E-3</c:v>
                </c:pt>
                <c:pt idx="5">
                  <c:v>-8.4403383839020625E-5</c:v>
                </c:pt>
                <c:pt idx="6">
                  <c:v>-6.528847828283545E-3</c:v>
                </c:pt>
                <c:pt idx="7">
                  <c:v>-1.3239958939394607E-2</c:v>
                </c:pt>
                <c:pt idx="8">
                  <c:v>-1.6684403383839117E-2</c:v>
                </c:pt>
                <c:pt idx="9">
                  <c:v>-1.862884782828347E-2</c:v>
                </c:pt>
                <c:pt idx="10">
                  <c:v>-1.9039958939394513E-2</c:v>
                </c:pt>
                <c:pt idx="11">
                  <c:v>-1.8384403383839003E-2</c:v>
                </c:pt>
                <c:pt idx="12">
                  <c:v>-1.4662181161616871E-2</c:v>
                </c:pt>
                <c:pt idx="13">
                  <c:v>-9.0510700505058092E-3</c:v>
                </c:pt>
                <c:pt idx="14">
                  <c:v>-3.9177367171724991E-3</c:v>
                </c:pt>
                <c:pt idx="15">
                  <c:v>-9.8440338383919287E-4</c:v>
                </c:pt>
                <c:pt idx="16">
                  <c:v>3.1933743939386184E-3</c:v>
                </c:pt>
                <c:pt idx="17">
                  <c:v>6.8822632828274954E-3</c:v>
                </c:pt>
                <c:pt idx="18">
                  <c:v>1.3804485505049671E-2</c:v>
                </c:pt>
                <c:pt idx="19">
                  <c:v>1.8537818838383027E-2</c:v>
                </c:pt>
                <c:pt idx="20">
                  <c:v>2.2626707727272155E-2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0-4140-940D-E92F1C29A496}"/>
            </c:ext>
          </c:extLst>
        </c:ser>
        <c:ser>
          <c:idx val="2"/>
          <c:order val="2"/>
          <c:tx>
            <c:strRef>
              <c:f>'CM-V-5y'!$B$49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'CM-V-5y'!$C$46:$W$46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'CM-V-5y'!$C$49:$W$49</c:f>
              <c:numCache>
                <c:formatCode>0.0000</c:formatCode>
                <c:ptCount val="21"/>
                <c:pt idx="0">
                  <c:v>3.9393374393938828E-2</c:v>
                </c:pt>
                <c:pt idx="1">
                  <c:v>2.7482263282827546E-2</c:v>
                </c:pt>
                <c:pt idx="2">
                  <c:v>1.7615596616160682E-2</c:v>
                </c:pt>
                <c:pt idx="3">
                  <c:v>9.2600410606051599E-3</c:v>
                </c:pt>
                <c:pt idx="4">
                  <c:v>8.3781883838282859E-4</c:v>
                </c:pt>
                <c:pt idx="5">
                  <c:v>-7.7510700505058795E-3</c:v>
                </c:pt>
                <c:pt idx="6">
                  <c:v>-1.637329227272814E-2</c:v>
                </c:pt>
                <c:pt idx="7">
                  <c:v>-2.4262181161616898E-2</c:v>
                </c:pt>
                <c:pt idx="8">
                  <c:v>-2.9073292272728049E-2</c:v>
                </c:pt>
                <c:pt idx="9">
                  <c:v>-3.1806625606061324E-2</c:v>
                </c:pt>
                <c:pt idx="10">
                  <c:v>-3.1917736717172379E-2</c:v>
                </c:pt>
                <c:pt idx="11">
                  <c:v>-3.0706625606061227E-2</c:v>
                </c:pt>
                <c:pt idx="12">
                  <c:v>-2.6184403383838983E-2</c:v>
                </c:pt>
                <c:pt idx="13">
                  <c:v>-2.0095514494950076E-2</c:v>
                </c:pt>
                <c:pt idx="14">
                  <c:v>-1.2639958939394624E-2</c:v>
                </c:pt>
                <c:pt idx="15">
                  <c:v>-6.6066256060613388E-3</c:v>
                </c:pt>
                <c:pt idx="16">
                  <c:v>-3.995893939467976E-5</c:v>
                </c:pt>
                <c:pt idx="17">
                  <c:v>5.7933743939386773E-3</c:v>
                </c:pt>
                <c:pt idx="18">
                  <c:v>1.3771152171716415E-2</c:v>
                </c:pt>
                <c:pt idx="19">
                  <c:v>2.0582263282827543E-2</c:v>
                </c:pt>
                <c:pt idx="20">
                  <c:v>2.5760041060605587E-2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30-4140-940D-E92F1C29A496}"/>
            </c:ext>
          </c:extLst>
        </c:ser>
        <c:ser>
          <c:idx val="3"/>
          <c:order val="3"/>
          <c:tx>
            <c:strRef>
              <c:f>'CM-V-5y'!$B$50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'CM-V-5y'!$C$46:$W$46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'CM-V-5y'!$C$50:$W$50</c:f>
              <c:numCache>
                <c:formatCode>0.0000</c:formatCode>
                <c:ptCount val="21"/>
                <c:pt idx="0">
                  <c:v>3.6893374393939027E-2</c:v>
                </c:pt>
                <c:pt idx="1">
                  <c:v>2.4604485505049963E-2</c:v>
                </c:pt>
                <c:pt idx="2">
                  <c:v>1.3160041060605346E-2</c:v>
                </c:pt>
                <c:pt idx="3">
                  <c:v>2.1489299494942393E-3</c:v>
                </c:pt>
                <c:pt idx="4">
                  <c:v>-8.2844033838393519E-3</c:v>
                </c:pt>
                <c:pt idx="5">
                  <c:v>-1.8895514494950402E-2</c:v>
                </c:pt>
                <c:pt idx="6">
                  <c:v>-2.9239958939394819E-2</c:v>
                </c:pt>
                <c:pt idx="7">
                  <c:v>-3.9206625606061349E-2</c:v>
                </c:pt>
                <c:pt idx="8">
                  <c:v>-4.5795514494950181E-2</c:v>
                </c:pt>
                <c:pt idx="9">
                  <c:v>-4.9106625606061272E-2</c:v>
                </c:pt>
                <c:pt idx="10">
                  <c:v>-4.8351070050505603E-2</c:v>
                </c:pt>
                <c:pt idx="11">
                  <c:v>-4.6162181161616779E-2</c:v>
                </c:pt>
                <c:pt idx="12">
                  <c:v>-4.1084403383838994E-2</c:v>
                </c:pt>
                <c:pt idx="13">
                  <c:v>-3.3828847828283472E-2</c:v>
                </c:pt>
                <c:pt idx="14">
                  <c:v>-2.4351070050505779E-2</c:v>
                </c:pt>
                <c:pt idx="15">
                  <c:v>-1.4462181161616941E-2</c:v>
                </c:pt>
                <c:pt idx="16">
                  <c:v>-5.8510700505057679E-3</c:v>
                </c:pt>
                <c:pt idx="17">
                  <c:v>3.3933743939387443E-3</c:v>
                </c:pt>
                <c:pt idx="18">
                  <c:v>1.2493374393938753E-2</c:v>
                </c:pt>
                <c:pt idx="19">
                  <c:v>2.1326707727272028E-2</c:v>
                </c:pt>
                <c:pt idx="20">
                  <c:v>2.7326707727272154E-2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30-4140-940D-E92F1C29A496}"/>
            </c:ext>
          </c:extLst>
        </c:ser>
        <c:ser>
          <c:idx val="4"/>
          <c:order val="4"/>
          <c:tx>
            <c:strRef>
              <c:f>'CM-V-5y'!$B$51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'CM-V-5y'!$C$46:$W$46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'CM-V-5y'!$C$51:$W$51</c:f>
              <c:numCache>
                <c:formatCode>0.0000</c:formatCode>
                <c:ptCount val="21"/>
                <c:pt idx="0">
                  <c:v>3.2026707727272154E-2</c:v>
                </c:pt>
                <c:pt idx="1">
                  <c:v>1.9860041060605325E-2</c:v>
                </c:pt>
                <c:pt idx="2">
                  <c:v>8.0155966161608513E-3</c:v>
                </c:pt>
                <c:pt idx="3">
                  <c:v>-5.1844033838390757E-3</c:v>
                </c:pt>
                <c:pt idx="4">
                  <c:v>-1.8384403383839201E-2</c:v>
                </c:pt>
                <c:pt idx="5">
                  <c:v>-3.2595514494950448E-2</c:v>
                </c:pt>
                <c:pt idx="6">
                  <c:v>-4.6262181161617143E-2</c:v>
                </c:pt>
                <c:pt idx="7">
                  <c:v>-5.8117736717172498E-2</c:v>
                </c:pt>
                <c:pt idx="8">
                  <c:v>-6.6884403383839067E-2</c:v>
                </c:pt>
                <c:pt idx="9">
                  <c:v>-7.1762181161616923E-2</c:v>
                </c:pt>
                <c:pt idx="10">
                  <c:v>-7.0795514494950237E-2</c:v>
                </c:pt>
                <c:pt idx="11">
                  <c:v>-6.7384403383839178E-2</c:v>
                </c:pt>
                <c:pt idx="12">
                  <c:v>-5.9951070050505803E-2</c:v>
                </c:pt>
                <c:pt idx="13">
                  <c:v>-5.0495514494950183E-2</c:v>
                </c:pt>
                <c:pt idx="14">
                  <c:v>-3.7651070050505768E-2</c:v>
                </c:pt>
                <c:pt idx="15">
                  <c:v>-2.4539958939394719E-2</c:v>
                </c:pt>
                <c:pt idx="16">
                  <c:v>-1.3462181161617003E-2</c:v>
                </c:pt>
                <c:pt idx="17">
                  <c:v>-1.8510700505057149E-3</c:v>
                </c:pt>
                <c:pt idx="18">
                  <c:v>8.8489299494944138E-3</c:v>
                </c:pt>
                <c:pt idx="19">
                  <c:v>2.0648929949494348E-2</c:v>
                </c:pt>
                <c:pt idx="20">
                  <c:v>3.0326707727271973E-2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30-4140-940D-E92F1C29A496}"/>
            </c:ext>
          </c:extLst>
        </c:ser>
        <c:ser>
          <c:idx val="5"/>
          <c:order val="5"/>
          <c:tx>
            <c:strRef>
              <c:f>'CM-V-5y'!$B$52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'CM-V-5y'!$C$46:$W$46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'CM-V-5y'!$C$52:$W$52</c:f>
              <c:numCache>
                <c:formatCode>0.0000</c:formatCode>
                <c:ptCount val="21"/>
                <c:pt idx="0">
                  <c:v>2.7893374393938686E-2</c:v>
                </c:pt>
                <c:pt idx="1">
                  <c:v>1.5026707727272005E-2</c:v>
                </c:pt>
                <c:pt idx="2">
                  <c:v>1.69337439393866E-3</c:v>
                </c:pt>
                <c:pt idx="3">
                  <c:v>-1.5039958939394657E-2</c:v>
                </c:pt>
                <c:pt idx="4">
                  <c:v>-3.1917736717172573E-2</c:v>
                </c:pt>
                <c:pt idx="5">
                  <c:v>-5.1195514494950425E-2</c:v>
                </c:pt>
                <c:pt idx="6">
                  <c:v>-6.8673292272728226E-2</c:v>
                </c:pt>
                <c:pt idx="7">
                  <c:v>-8.4339958939394694E-2</c:v>
                </c:pt>
                <c:pt idx="8">
                  <c:v>-9.6306625606061208E-2</c:v>
                </c:pt>
                <c:pt idx="9">
                  <c:v>-0.10286218116161677</c:v>
                </c:pt>
                <c:pt idx="10">
                  <c:v>-0.10188440338383901</c:v>
                </c:pt>
                <c:pt idx="11">
                  <c:v>-9.5873292272728089E-2</c:v>
                </c:pt>
                <c:pt idx="12">
                  <c:v>-8.4139958939394868E-2</c:v>
                </c:pt>
                <c:pt idx="13">
                  <c:v>-6.9784403383839316E-2</c:v>
                </c:pt>
                <c:pt idx="14">
                  <c:v>-5.3062181161617081E-2</c:v>
                </c:pt>
                <c:pt idx="15">
                  <c:v>-3.6706625606061451E-2</c:v>
                </c:pt>
                <c:pt idx="16">
                  <c:v>-2.2806625606061479E-2</c:v>
                </c:pt>
                <c:pt idx="17">
                  <c:v>-8.3066256060612253E-3</c:v>
                </c:pt>
                <c:pt idx="18">
                  <c:v>2.8711521717165547E-3</c:v>
                </c:pt>
                <c:pt idx="19">
                  <c:v>1.5415596616160975E-2</c:v>
                </c:pt>
                <c:pt idx="20">
                  <c:v>2.6793374393938585E-2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30-4140-940D-E92F1C29A496}"/>
            </c:ext>
          </c:extLst>
        </c:ser>
        <c:ser>
          <c:idx val="6"/>
          <c:order val="6"/>
          <c:tx>
            <c:strRef>
              <c:f>'CM-V-5y'!$B$53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'CM-V-5y'!$C$46:$W$46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'CM-V-5y'!$C$53:$W$53</c:f>
              <c:numCache>
                <c:formatCode>0.0000</c:formatCode>
                <c:ptCount val="21"/>
                <c:pt idx="0">
                  <c:v>2.3793374393938766E-2</c:v>
                </c:pt>
                <c:pt idx="1">
                  <c:v>1.1526707727271971E-2</c:v>
                </c:pt>
                <c:pt idx="2">
                  <c:v>-3.8844033838391447E-3</c:v>
                </c:pt>
                <c:pt idx="3">
                  <c:v>-2.419551449495019E-2</c:v>
                </c:pt>
                <c:pt idx="4">
                  <c:v>-4.7206625606061356E-2</c:v>
                </c:pt>
                <c:pt idx="5">
                  <c:v>-7.2839958939394753E-2</c:v>
                </c:pt>
                <c:pt idx="6">
                  <c:v>-9.7651070050505967E-2</c:v>
                </c:pt>
                <c:pt idx="7">
                  <c:v>-0.12038440338383911</c:v>
                </c:pt>
                <c:pt idx="8">
                  <c:v>-0.13721773671717241</c:v>
                </c:pt>
                <c:pt idx="9">
                  <c:v>-0.14598440338383906</c:v>
                </c:pt>
                <c:pt idx="10">
                  <c:v>-0.14391773671717248</c:v>
                </c:pt>
                <c:pt idx="11">
                  <c:v>-0.13411773671717253</c:v>
                </c:pt>
                <c:pt idx="12">
                  <c:v>-0.11640662560606153</c:v>
                </c:pt>
                <c:pt idx="13">
                  <c:v>-9.5117736717172621E-2</c:v>
                </c:pt>
                <c:pt idx="14">
                  <c:v>-7.1428847828283779E-2</c:v>
                </c:pt>
                <c:pt idx="15">
                  <c:v>-4.9851070050505854E-2</c:v>
                </c:pt>
                <c:pt idx="16">
                  <c:v>-3.2073292272728163E-2</c:v>
                </c:pt>
                <c:pt idx="17">
                  <c:v>-1.4006625606061264E-2</c:v>
                </c:pt>
                <c:pt idx="18">
                  <c:v>-1.9551449495016883E-4</c:v>
                </c:pt>
                <c:pt idx="19">
                  <c:v>-6.7329227272860948E-4</c:v>
                </c:pt>
                <c:pt idx="20">
                  <c:v>1.9526707727272274E-2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30-4140-940D-E92F1C29A496}"/>
            </c:ext>
          </c:extLst>
        </c:ser>
        <c:ser>
          <c:idx val="7"/>
          <c:order val="7"/>
          <c:tx>
            <c:strRef>
              <c:f>'CM-V-5y'!$B$54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'CM-V-5y'!$C$46:$W$46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'CM-V-5y'!$C$54:$W$54</c:f>
              <c:numCache>
                <c:formatCode>0.0000</c:formatCode>
                <c:ptCount val="21"/>
                <c:pt idx="0">
                  <c:v>2.6626707727272308E-2</c:v>
                </c:pt>
                <c:pt idx="1">
                  <c:v>1.0382263282827727E-2</c:v>
                </c:pt>
                <c:pt idx="2">
                  <c:v>-9.7066256060612185E-3</c:v>
                </c:pt>
                <c:pt idx="3">
                  <c:v>-3.4839958939394497E-2</c:v>
                </c:pt>
                <c:pt idx="4">
                  <c:v>-6.492884782828362E-2</c:v>
                </c:pt>
                <c:pt idx="5">
                  <c:v>-9.9106625606061385E-2</c:v>
                </c:pt>
                <c:pt idx="6">
                  <c:v>-0.13573995893939481</c:v>
                </c:pt>
                <c:pt idx="7">
                  <c:v>-0.17151773671717241</c:v>
                </c:pt>
                <c:pt idx="8">
                  <c:v>-0.20018440338383905</c:v>
                </c:pt>
                <c:pt idx="9">
                  <c:v>-0.20407329227272797</c:v>
                </c:pt>
                <c:pt idx="10">
                  <c:v>-0.19677329227272811</c:v>
                </c:pt>
                <c:pt idx="11">
                  <c:v>-0.17987329227272841</c:v>
                </c:pt>
                <c:pt idx="12">
                  <c:v>-0.16070662560606142</c:v>
                </c:pt>
                <c:pt idx="13">
                  <c:v>-0.12771773671717254</c:v>
                </c:pt>
                <c:pt idx="14">
                  <c:v>-9.3551070050505947E-2</c:v>
                </c:pt>
                <c:pt idx="15">
                  <c:v>-6.467329227272807E-2</c:v>
                </c:pt>
                <c:pt idx="16">
                  <c:v>-4.0095514494950336E-2</c:v>
                </c:pt>
                <c:pt idx="17">
                  <c:v>-1.9562181161616898E-2</c:v>
                </c:pt>
                <c:pt idx="18">
                  <c:v>-3.7844033838391805E-3</c:v>
                </c:pt>
                <c:pt idx="19">
                  <c:v>1.8726707727272363E-2</c:v>
                </c:pt>
                <c:pt idx="20">
                  <c:v>2.1326707727271632E-2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30-4140-940D-E92F1C29A496}"/>
            </c:ext>
          </c:extLst>
        </c:ser>
        <c:ser>
          <c:idx val="8"/>
          <c:order val="8"/>
          <c:tx>
            <c:strRef>
              <c:f>'CM-V-5y'!$B$55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'CM-V-5y'!$C$46:$W$46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'CM-V-5y'!$C$55:$W$55</c:f>
              <c:numCache>
                <c:formatCode>0.0000</c:formatCode>
                <c:ptCount val="21"/>
                <c:pt idx="0">
                  <c:v>2.8126707727272365E-2</c:v>
                </c:pt>
                <c:pt idx="1">
                  <c:v>8.5822632828277765E-3</c:v>
                </c:pt>
                <c:pt idx="2">
                  <c:v>-1.5173292272727876E-2</c:v>
                </c:pt>
                <c:pt idx="3">
                  <c:v>-4.4373292272727821E-2</c:v>
                </c:pt>
                <c:pt idx="4">
                  <c:v>-8.3017736717172497E-2</c:v>
                </c:pt>
                <c:pt idx="5">
                  <c:v>-0.12969551449495023</c:v>
                </c:pt>
                <c:pt idx="6">
                  <c:v>-0.17857329227272789</c:v>
                </c:pt>
                <c:pt idx="7">
                  <c:v>-0.2371732922727281</c:v>
                </c:pt>
                <c:pt idx="8">
                  <c:v>-0.28607329227272782</c:v>
                </c:pt>
                <c:pt idx="9">
                  <c:v>-0.31647329227272802</c:v>
                </c:pt>
                <c:pt idx="10">
                  <c:v>-0.31097329227272752</c:v>
                </c:pt>
                <c:pt idx="11">
                  <c:v>-0.26587329227272782</c:v>
                </c:pt>
                <c:pt idx="12">
                  <c:v>-0.21627329227272796</c:v>
                </c:pt>
                <c:pt idx="13">
                  <c:v>-0.1605732922727281</c:v>
                </c:pt>
                <c:pt idx="14">
                  <c:v>-0.11837329227272786</c:v>
                </c:pt>
                <c:pt idx="15">
                  <c:v>-7.6273292272727986E-2</c:v>
                </c:pt>
                <c:pt idx="16">
                  <c:v>-4.4928847828283658E-2</c:v>
                </c:pt>
                <c:pt idx="17">
                  <c:v>-2.0762181161616964E-2</c:v>
                </c:pt>
                <c:pt idx="18">
                  <c:v>-2.717736717172434E-3</c:v>
                </c:pt>
                <c:pt idx="19">
                  <c:v>7.5267077272718197E-3</c:v>
                </c:pt>
                <c:pt idx="20">
                  <c:v>2.6707727272423654E-5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30-4140-940D-E92F1C29A496}"/>
            </c:ext>
          </c:extLst>
        </c:ser>
        <c:ser>
          <c:idx val="9"/>
          <c:order val="9"/>
          <c:tx>
            <c:strRef>
              <c:f>'CM-V-5y'!$B$56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'CM-V-5y'!$C$46:$W$46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'CM-V-5y'!$C$56:$W$56</c:f>
              <c:numCache>
                <c:formatCode>0.0000</c:formatCode>
                <c:ptCount val="21"/>
                <c:pt idx="0">
                  <c:v>2.9226707727271872E-2</c:v>
                </c:pt>
                <c:pt idx="1">
                  <c:v>5.9933743939388036E-3</c:v>
                </c:pt>
                <c:pt idx="2">
                  <c:v>-2.1106625606061396E-2</c:v>
                </c:pt>
                <c:pt idx="3">
                  <c:v>-5.3473292272728123E-2</c:v>
                </c:pt>
                <c:pt idx="4">
                  <c:v>-9.2473292272727825E-2</c:v>
                </c:pt>
                <c:pt idx="5">
                  <c:v>-0.15817329227272836</c:v>
                </c:pt>
                <c:pt idx="6">
                  <c:v>-0.24037329227272775</c:v>
                </c:pt>
                <c:pt idx="7">
                  <c:v>-0.34657329227272804</c:v>
                </c:pt>
                <c:pt idx="8">
                  <c:v>-0.44157329227272868</c:v>
                </c:pt>
                <c:pt idx="9">
                  <c:v>-0.5045732922727284</c:v>
                </c:pt>
                <c:pt idx="10">
                  <c:v>-0.47587329227272779</c:v>
                </c:pt>
                <c:pt idx="11">
                  <c:v>-0.41137329227272801</c:v>
                </c:pt>
                <c:pt idx="12">
                  <c:v>-0.30417329227272738</c:v>
                </c:pt>
                <c:pt idx="13">
                  <c:v>-0.20357329227272736</c:v>
                </c:pt>
                <c:pt idx="14">
                  <c:v>-0.13137329227272776</c:v>
                </c:pt>
                <c:pt idx="15">
                  <c:v>-8.5173292272727963E-2</c:v>
                </c:pt>
                <c:pt idx="16">
                  <c:v>-4.0273292272727801E-2</c:v>
                </c:pt>
                <c:pt idx="17">
                  <c:v>-1.8806625606061427E-2</c:v>
                </c:pt>
                <c:pt idx="18">
                  <c:v>-1.8399589393946296E-3</c:v>
                </c:pt>
                <c:pt idx="19">
                  <c:v>1.0626707727272588E-2</c:v>
                </c:pt>
                <c:pt idx="20">
                  <c:v>7.5726707727271858E-2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30-4140-940D-E92F1C29A496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35292938276697"/>
              <c:y val="0.88483896971305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4.0000000000000008E-2"/>
          <c:min val="-0.1500000000000000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00144925525768"/>
          <c:y val="0.17897033846634774"/>
          <c:w val="0.12339347162461853"/>
          <c:h val="0.680219738020215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083105641207103"/>
          <c:y val="0.14482754688364191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'EE-T-12y'!$B$50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'EE-T-12y'!$C$49:$S$49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'EE-T-12y'!$C$50:$S$50</c:f>
              <c:numCache>
                <c:formatCode>0.0000</c:formatCode>
                <c:ptCount val="17"/>
                <c:pt idx="0">
                  <c:v>0.26705454545454543</c:v>
                </c:pt>
                <c:pt idx="1">
                  <c:v>0.24285454545454618</c:v>
                </c:pt>
                <c:pt idx="2">
                  <c:v>0.22222121212121296</c:v>
                </c:pt>
                <c:pt idx="3">
                  <c:v>0.20268787878787956</c:v>
                </c:pt>
                <c:pt idx="4">
                  <c:v>0.18508787878787913</c:v>
                </c:pt>
                <c:pt idx="5">
                  <c:v>0.17088787878787906</c:v>
                </c:pt>
                <c:pt idx="6">
                  <c:v>0.16155454545454559</c:v>
                </c:pt>
                <c:pt idx="7">
                  <c:v>0.15745454545454565</c:v>
                </c:pt>
                <c:pt idx="8">
                  <c:v>0.15668787878787901</c:v>
                </c:pt>
                <c:pt idx="9">
                  <c:v>0.16118787878787919</c:v>
                </c:pt>
                <c:pt idx="10">
                  <c:v>0.16945454545454552</c:v>
                </c:pt>
                <c:pt idx="11">
                  <c:v>0.18318787878787882</c:v>
                </c:pt>
                <c:pt idx="12">
                  <c:v>0.20082121212121193</c:v>
                </c:pt>
                <c:pt idx="13">
                  <c:v>0.22068787878787907</c:v>
                </c:pt>
                <c:pt idx="14">
                  <c:v>0.23895454545454578</c:v>
                </c:pt>
                <c:pt idx="15">
                  <c:v>0.26152121212121315</c:v>
                </c:pt>
                <c:pt idx="16">
                  <c:v>0.28765454545454716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1AA-B763-90BAA83F53E2}"/>
            </c:ext>
          </c:extLst>
        </c:ser>
        <c:ser>
          <c:idx val="1"/>
          <c:order val="1"/>
          <c:tx>
            <c:strRef>
              <c:f>'EE-T-12y'!$B$51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'EE-T-12y'!$C$49:$S$49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'EE-T-12y'!$C$51:$S$51</c:f>
              <c:numCache>
                <c:formatCode>0.0000</c:formatCode>
                <c:ptCount val="17"/>
                <c:pt idx="0">
                  <c:v>0.25445454545454521</c:v>
                </c:pt>
                <c:pt idx="1">
                  <c:v>0.22487676767676826</c:v>
                </c:pt>
                <c:pt idx="2">
                  <c:v>0.19846565656565712</c:v>
                </c:pt>
                <c:pt idx="3">
                  <c:v>0.17429898989899031</c:v>
                </c:pt>
                <c:pt idx="4">
                  <c:v>0.15291010101010116</c:v>
                </c:pt>
                <c:pt idx="5">
                  <c:v>0.13514343434343484</c:v>
                </c:pt>
                <c:pt idx="6">
                  <c:v>0.12298787878787919</c:v>
                </c:pt>
                <c:pt idx="7">
                  <c:v>0.11646565656565677</c:v>
                </c:pt>
                <c:pt idx="8">
                  <c:v>0.11572121212121249</c:v>
                </c:pt>
                <c:pt idx="9">
                  <c:v>0.12153232323232387</c:v>
                </c:pt>
                <c:pt idx="10">
                  <c:v>0.13197676767676844</c:v>
                </c:pt>
                <c:pt idx="11">
                  <c:v>0.14994343434343488</c:v>
                </c:pt>
                <c:pt idx="12">
                  <c:v>0.17136565656565692</c:v>
                </c:pt>
                <c:pt idx="13">
                  <c:v>0.19697676767676794</c:v>
                </c:pt>
                <c:pt idx="14">
                  <c:v>0.2206656565656567</c:v>
                </c:pt>
                <c:pt idx="15">
                  <c:v>0.24858787878787916</c:v>
                </c:pt>
                <c:pt idx="16">
                  <c:v>0.27862121212121299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1AA-B763-90BAA83F53E2}"/>
            </c:ext>
          </c:extLst>
        </c:ser>
        <c:ser>
          <c:idx val="2"/>
          <c:order val="2"/>
          <c:tx>
            <c:strRef>
              <c:f>'EE-T-12y'!$B$52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'EE-T-12y'!$C$49:$S$49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'EE-T-12y'!$C$52:$S$52</c:f>
              <c:numCache>
                <c:formatCode>0.0000</c:formatCode>
                <c:ptCount val="17"/>
                <c:pt idx="0">
                  <c:v>0.23965454545454534</c:v>
                </c:pt>
                <c:pt idx="1">
                  <c:v>0.20445454545454586</c:v>
                </c:pt>
                <c:pt idx="2">
                  <c:v>0.17111010101010138</c:v>
                </c:pt>
                <c:pt idx="3">
                  <c:v>0.13949898989899051</c:v>
                </c:pt>
                <c:pt idx="4">
                  <c:v>0.11151010101010132</c:v>
                </c:pt>
                <c:pt idx="5">
                  <c:v>8.8298989898990612E-2</c:v>
                </c:pt>
                <c:pt idx="6">
                  <c:v>7.2443434343434712E-2</c:v>
                </c:pt>
                <c:pt idx="7">
                  <c:v>6.3765656565656831E-2</c:v>
                </c:pt>
                <c:pt idx="8">
                  <c:v>6.3465656565656933E-2</c:v>
                </c:pt>
                <c:pt idx="9">
                  <c:v>7.1498989898990686E-2</c:v>
                </c:pt>
                <c:pt idx="10">
                  <c:v>8.4598989898990756E-2</c:v>
                </c:pt>
                <c:pt idx="11">
                  <c:v>0.10778787878787928</c:v>
                </c:pt>
                <c:pt idx="12">
                  <c:v>0.13498787878787905</c:v>
                </c:pt>
                <c:pt idx="13">
                  <c:v>0.16798787878787891</c:v>
                </c:pt>
                <c:pt idx="14">
                  <c:v>0.19849898989898998</c:v>
                </c:pt>
                <c:pt idx="15">
                  <c:v>0.2321212121212122</c:v>
                </c:pt>
                <c:pt idx="16">
                  <c:v>0.2667212121212123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1AA-B763-90BAA83F53E2}"/>
            </c:ext>
          </c:extLst>
        </c:ser>
        <c:ser>
          <c:idx val="3"/>
          <c:order val="3"/>
          <c:tx>
            <c:strRef>
              <c:f>'EE-T-12y'!$B$53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'EE-T-12y'!$C$49:$S$49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'EE-T-12y'!$C$53:$S$53</c:f>
              <c:numCache>
                <c:formatCode>0.0000</c:formatCode>
                <c:ptCount val="17"/>
                <c:pt idx="0">
                  <c:v>0.22018787878787904</c:v>
                </c:pt>
                <c:pt idx="1">
                  <c:v>0.17715454545454593</c:v>
                </c:pt>
                <c:pt idx="2">
                  <c:v>0.1359878787878793</c:v>
                </c:pt>
                <c:pt idx="3">
                  <c:v>9.4643434343435084E-2</c:v>
                </c:pt>
                <c:pt idx="4">
                  <c:v>5.7798989898990447E-2</c:v>
                </c:pt>
                <c:pt idx="5">
                  <c:v>2.5187878787879352E-2</c:v>
                </c:pt>
                <c:pt idx="6">
                  <c:v>4.2101010101013182E-3</c:v>
                </c:pt>
                <c:pt idx="7">
                  <c:v>-7.6454545454544371E-3</c:v>
                </c:pt>
                <c:pt idx="8">
                  <c:v>-7.1676767676763908E-3</c:v>
                </c:pt>
                <c:pt idx="9">
                  <c:v>4.4656565656572651E-3</c:v>
                </c:pt>
                <c:pt idx="10">
                  <c:v>2.2965656565657175E-2</c:v>
                </c:pt>
                <c:pt idx="11">
                  <c:v>5.444343434343462E-2</c:v>
                </c:pt>
                <c:pt idx="12">
                  <c:v>9.0154545454545598E-2</c:v>
                </c:pt>
                <c:pt idx="13">
                  <c:v>0.13371010101010128</c:v>
                </c:pt>
                <c:pt idx="14">
                  <c:v>0.17142121212121234</c:v>
                </c:pt>
                <c:pt idx="15">
                  <c:v>0.21267676767676788</c:v>
                </c:pt>
                <c:pt idx="16">
                  <c:v>0.25448787878787904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44-41AA-B763-90BAA83F53E2}"/>
            </c:ext>
          </c:extLst>
        </c:ser>
        <c:ser>
          <c:idx val="4"/>
          <c:order val="4"/>
          <c:tx>
            <c:strRef>
              <c:f>'EE-T-12y'!$B$54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'EE-T-12y'!$C$49:$S$49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'EE-T-12y'!$C$54:$S$54</c:f>
              <c:numCache>
                <c:formatCode>0.0000</c:formatCode>
                <c:ptCount val="17"/>
                <c:pt idx="0">
                  <c:v>0.2011878787878795</c:v>
                </c:pt>
                <c:pt idx="1">
                  <c:v>0.14788787878787918</c:v>
                </c:pt>
                <c:pt idx="2">
                  <c:v>9.5187878787879043E-2</c:v>
                </c:pt>
                <c:pt idx="3">
                  <c:v>4.202121212121273E-2</c:v>
                </c:pt>
                <c:pt idx="4">
                  <c:v>-7.6787878787874953E-3</c:v>
                </c:pt>
                <c:pt idx="5">
                  <c:v>-5.0167676767676445E-2</c:v>
                </c:pt>
                <c:pt idx="6">
                  <c:v>-7.8512121212121339E-2</c:v>
                </c:pt>
                <c:pt idx="7">
                  <c:v>-9.4934343434343191E-2</c:v>
                </c:pt>
                <c:pt idx="8">
                  <c:v>-9.47010101010098E-2</c:v>
                </c:pt>
                <c:pt idx="9">
                  <c:v>-7.9801010101009401E-2</c:v>
                </c:pt>
                <c:pt idx="10">
                  <c:v>-5.270101010100979E-2</c:v>
                </c:pt>
                <c:pt idx="11">
                  <c:v>-1.1289898989898874E-2</c:v>
                </c:pt>
                <c:pt idx="12">
                  <c:v>3.7587878787878677E-2</c:v>
                </c:pt>
                <c:pt idx="13">
                  <c:v>9.3476767676767575E-2</c:v>
                </c:pt>
                <c:pt idx="14">
                  <c:v>0.14284343434343427</c:v>
                </c:pt>
                <c:pt idx="15">
                  <c:v>0.19153232323232317</c:v>
                </c:pt>
                <c:pt idx="16">
                  <c:v>0.23882121212121218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44-41AA-B763-90BAA83F53E2}"/>
            </c:ext>
          </c:extLst>
        </c:ser>
        <c:ser>
          <c:idx val="5"/>
          <c:order val="5"/>
          <c:tx>
            <c:strRef>
              <c:f>'EE-T-12y'!$B$55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'EE-T-12y'!$C$49:$S$49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'EE-T-12y'!$C$55:$S$55</c:f>
              <c:numCache>
                <c:formatCode>0.0000</c:formatCode>
                <c:ptCount val="17"/>
                <c:pt idx="0">
                  <c:v>0.18112121212121282</c:v>
                </c:pt>
                <c:pt idx="1">
                  <c:v>0.11279898989899036</c:v>
                </c:pt>
                <c:pt idx="2">
                  <c:v>4.4554545454545881E-2</c:v>
                </c:pt>
                <c:pt idx="3">
                  <c:v>-2.4934343434343101E-2</c:v>
                </c:pt>
                <c:pt idx="4">
                  <c:v>-9.1412121212120889E-2</c:v>
                </c:pt>
                <c:pt idx="5">
                  <c:v>-0.14890101010101001</c:v>
                </c:pt>
                <c:pt idx="6">
                  <c:v>-0.18878989898989909</c:v>
                </c:pt>
                <c:pt idx="7">
                  <c:v>-0.2117676767676766</c:v>
                </c:pt>
                <c:pt idx="8">
                  <c:v>-0.21226767676767644</c:v>
                </c:pt>
                <c:pt idx="9">
                  <c:v>-0.19103434343434283</c:v>
                </c:pt>
                <c:pt idx="10">
                  <c:v>-0.15047878787878766</c:v>
                </c:pt>
                <c:pt idx="11">
                  <c:v>-9.2456565656565654E-2</c:v>
                </c:pt>
                <c:pt idx="12">
                  <c:v>-2.5545454545454562E-2</c:v>
                </c:pt>
                <c:pt idx="13">
                  <c:v>4.6887878787878909E-2</c:v>
                </c:pt>
                <c:pt idx="14">
                  <c:v>0.11142121212121224</c:v>
                </c:pt>
                <c:pt idx="15">
                  <c:v>0.17122121212121241</c:v>
                </c:pt>
                <c:pt idx="16">
                  <c:v>0.22678787878787965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44-41AA-B763-90BAA83F53E2}"/>
            </c:ext>
          </c:extLst>
        </c:ser>
        <c:ser>
          <c:idx val="6"/>
          <c:order val="6"/>
          <c:tx>
            <c:strRef>
              <c:f>'EE-T-12y'!$B$56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'EE-T-12y'!$C$49:$S$49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'EE-T-12y'!$C$56:$S$56</c:f>
              <c:numCache>
                <c:formatCode>0.0000</c:formatCode>
                <c:ptCount val="17"/>
                <c:pt idx="0">
                  <c:v>0.16485454545454559</c:v>
                </c:pt>
                <c:pt idx="1">
                  <c:v>7.6098989898990235E-2</c:v>
                </c:pt>
                <c:pt idx="2">
                  <c:v>-1.4434343434342899E-2</c:v>
                </c:pt>
                <c:pt idx="3">
                  <c:v>-0.10804545454545414</c:v>
                </c:pt>
                <c:pt idx="4">
                  <c:v>-0.20017878787878768</c:v>
                </c:pt>
                <c:pt idx="5">
                  <c:v>-0.28045656565656568</c:v>
                </c:pt>
                <c:pt idx="6">
                  <c:v>-0.33854545454545476</c:v>
                </c:pt>
                <c:pt idx="7">
                  <c:v>-0.37033434343434318</c:v>
                </c:pt>
                <c:pt idx="8">
                  <c:v>-0.37056767676767638</c:v>
                </c:pt>
                <c:pt idx="9">
                  <c:v>-0.33943434343434298</c:v>
                </c:pt>
                <c:pt idx="10">
                  <c:v>-0.28121212121212102</c:v>
                </c:pt>
                <c:pt idx="11">
                  <c:v>-0.20032323232323238</c:v>
                </c:pt>
                <c:pt idx="12">
                  <c:v>-0.1072676767676766</c:v>
                </c:pt>
                <c:pt idx="13">
                  <c:v>-1.1112121212121117E-2</c:v>
                </c:pt>
                <c:pt idx="14">
                  <c:v>7.6065656565656781E-2</c:v>
                </c:pt>
                <c:pt idx="15">
                  <c:v>0.15241010101010133</c:v>
                </c:pt>
                <c:pt idx="16">
                  <c:v>0.22165454545454644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44-41AA-B763-90BAA83F53E2}"/>
            </c:ext>
          </c:extLst>
        </c:ser>
        <c:ser>
          <c:idx val="7"/>
          <c:order val="7"/>
          <c:tx>
            <c:strRef>
              <c:f>'EE-T-12y'!$B$57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'EE-T-12y'!$C$49:$S$49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'EE-T-12y'!$C$57:$S$57</c:f>
              <c:numCache>
                <c:formatCode>0.0000</c:formatCode>
                <c:ptCount val="17"/>
                <c:pt idx="0">
                  <c:v>0.15438787878787844</c:v>
                </c:pt>
                <c:pt idx="1">
                  <c:v>4.0676767676767867E-2</c:v>
                </c:pt>
                <c:pt idx="2">
                  <c:v>-8.0378787878787217E-2</c:v>
                </c:pt>
                <c:pt idx="3">
                  <c:v>-0.1991454545454534</c:v>
                </c:pt>
                <c:pt idx="4">
                  <c:v>-0.33604545454545409</c:v>
                </c:pt>
                <c:pt idx="5">
                  <c:v>-0.44984545454545533</c:v>
                </c:pt>
                <c:pt idx="6">
                  <c:v>-0.53464545454545487</c:v>
                </c:pt>
                <c:pt idx="7">
                  <c:v>-0.57904545454545442</c:v>
                </c:pt>
                <c:pt idx="8">
                  <c:v>-0.58074545454545401</c:v>
                </c:pt>
                <c:pt idx="9">
                  <c:v>-0.54238989898989842</c:v>
                </c:pt>
                <c:pt idx="10">
                  <c:v>-0.45488989898989868</c:v>
                </c:pt>
                <c:pt idx="11">
                  <c:v>-0.33916767676767673</c:v>
                </c:pt>
                <c:pt idx="12">
                  <c:v>-0.20973434343434327</c:v>
                </c:pt>
                <c:pt idx="13">
                  <c:v>-7.6678787878787735E-2</c:v>
                </c:pt>
                <c:pt idx="14">
                  <c:v>4.2476767676768015E-2</c:v>
                </c:pt>
                <c:pt idx="15">
                  <c:v>0.14195454545454586</c:v>
                </c:pt>
                <c:pt idx="16">
                  <c:v>0.22628787878787962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44-41AA-B763-90BAA83F53E2}"/>
            </c:ext>
          </c:extLst>
        </c:ser>
        <c:ser>
          <c:idx val="8"/>
          <c:order val="8"/>
          <c:tx>
            <c:strRef>
              <c:f>'EE-T-12y'!$B$58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'EE-T-12y'!$C$49:$S$49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'EE-T-12y'!$C$58:$S$58</c:f>
              <c:numCache>
                <c:formatCode>0.0000</c:formatCode>
                <c:ptCount val="17"/>
                <c:pt idx="0">
                  <c:v>0.1507545454545447</c:v>
                </c:pt>
                <c:pt idx="1">
                  <c:v>3.1354545454545857E-2</c:v>
                </c:pt>
                <c:pt idx="2">
                  <c:v>-0.14964545454545508</c:v>
                </c:pt>
                <c:pt idx="3">
                  <c:v>-0.32544545454545393</c:v>
                </c:pt>
                <c:pt idx="4">
                  <c:v>-0.52344545454545433</c:v>
                </c:pt>
                <c:pt idx="5">
                  <c:v>-0.67644545454545302</c:v>
                </c:pt>
                <c:pt idx="6">
                  <c:v>-0.80244545454545424</c:v>
                </c:pt>
                <c:pt idx="7">
                  <c:v>-0.89344545454545532</c:v>
                </c:pt>
                <c:pt idx="8">
                  <c:v>-0.88874545454545384</c:v>
                </c:pt>
                <c:pt idx="9">
                  <c:v>-0.80084545454545442</c:v>
                </c:pt>
                <c:pt idx="10">
                  <c:v>-0.66554545454545355</c:v>
                </c:pt>
                <c:pt idx="11">
                  <c:v>-0.52136767676767648</c:v>
                </c:pt>
                <c:pt idx="12">
                  <c:v>-0.3392565656565652</c:v>
                </c:pt>
                <c:pt idx="13">
                  <c:v>-0.14863434343434337</c:v>
                </c:pt>
                <c:pt idx="14">
                  <c:v>2.103232323232361E-2</c:v>
                </c:pt>
                <c:pt idx="15">
                  <c:v>0.14712121212121232</c:v>
                </c:pt>
                <c:pt idx="16">
                  <c:v>0.23958787878787882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44-41AA-B763-90BAA83F53E2}"/>
            </c:ext>
          </c:extLst>
        </c:ser>
        <c:ser>
          <c:idx val="9"/>
          <c:order val="9"/>
          <c:tx>
            <c:strRef>
              <c:f>'EE-T-12y'!$B$59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'EE-T-12y'!$C$49:$S$49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'EE-T-12y'!$C$59:$S$59</c:f>
              <c:numCache>
                <c:formatCode>0.0000</c:formatCode>
                <c:ptCount val="17"/>
                <c:pt idx="0">
                  <c:v>0.20825454545454569</c:v>
                </c:pt>
                <c:pt idx="1">
                  <c:v>3.7454545454545851E-2</c:v>
                </c:pt>
                <c:pt idx="2">
                  <c:v>-0.22034545454545373</c:v>
                </c:pt>
                <c:pt idx="3">
                  <c:v>-0.51584545454545427</c:v>
                </c:pt>
                <c:pt idx="4">
                  <c:v>-0.77064545454545375</c:v>
                </c:pt>
                <c:pt idx="5">
                  <c:v>-0.96924545454545452</c:v>
                </c:pt>
                <c:pt idx="6">
                  <c:v>-1.1902454545454546</c:v>
                </c:pt>
                <c:pt idx="7">
                  <c:v>-1.3659454545454537</c:v>
                </c:pt>
                <c:pt idx="8">
                  <c:v>-1.3604454545454541</c:v>
                </c:pt>
                <c:pt idx="9">
                  <c:v>-1.1665454545454548</c:v>
                </c:pt>
                <c:pt idx="10">
                  <c:v>-0.94404545454545463</c:v>
                </c:pt>
                <c:pt idx="11">
                  <c:v>-0.74664545454545284</c:v>
                </c:pt>
                <c:pt idx="12">
                  <c:v>-0.50944545454545498</c:v>
                </c:pt>
                <c:pt idx="13">
                  <c:v>-0.2027454545454539</c:v>
                </c:pt>
                <c:pt idx="14">
                  <c:v>4.6454545454546192E-2</c:v>
                </c:pt>
                <c:pt idx="15">
                  <c:v>0.19785454545454684</c:v>
                </c:pt>
                <c:pt idx="16">
                  <c:v>0.25575454545454512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44-41AA-B763-90BAA83F53E2}"/>
            </c:ext>
          </c:extLst>
        </c:ser>
        <c:ser>
          <c:idx val="10"/>
          <c:order val="10"/>
          <c:tx>
            <c:strRef>
              <c:f>'EE-T-12y'!$B$60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'EE-T-12y'!$C$49:$S$49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'EE-T-12y'!$C$60:$S$60</c:f>
              <c:numCache>
                <c:formatCode>0.0000</c:formatCode>
                <c:ptCount val="17"/>
                <c:pt idx="0">
                  <c:v>0.31005454545454469</c:v>
                </c:pt>
                <c:pt idx="1">
                  <c:v>0.14145454545454683</c:v>
                </c:pt>
                <c:pt idx="2">
                  <c:v>-0.28614545454545492</c:v>
                </c:pt>
                <c:pt idx="3">
                  <c:v>-0.84394545454545522</c:v>
                </c:pt>
                <c:pt idx="4">
                  <c:v>-1.0745454545454542</c:v>
                </c:pt>
                <c:pt idx="5">
                  <c:v>-1.2592454545454537</c:v>
                </c:pt>
                <c:pt idx="6">
                  <c:v>-1.7029454545454534</c:v>
                </c:pt>
                <c:pt idx="7">
                  <c:v>-2.3220454545454547</c:v>
                </c:pt>
                <c:pt idx="8">
                  <c:v>-2.2849454545454542</c:v>
                </c:pt>
                <c:pt idx="9">
                  <c:v>-1.6483454545454546</c:v>
                </c:pt>
                <c:pt idx="10">
                  <c:v>-1.2356454545454554</c:v>
                </c:pt>
                <c:pt idx="11">
                  <c:v>-1.053645454545455</c:v>
                </c:pt>
                <c:pt idx="12">
                  <c:v>-0.82194545454545498</c:v>
                </c:pt>
                <c:pt idx="13">
                  <c:v>-0.25034545454545487</c:v>
                </c:pt>
                <c:pt idx="14">
                  <c:v>0.15035454545454563</c:v>
                </c:pt>
                <c:pt idx="15">
                  <c:v>0.28575454545454626</c:v>
                </c:pt>
                <c:pt idx="16">
                  <c:v>0.33035454545454535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44-41AA-B763-90BAA83F53E2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5693653331380576"/>
              <c:y val="0.900792026547342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29000000000000004"/>
          <c:min val="-0.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04300423439971"/>
          <c:y val="0.24771491669268214"/>
          <c:w val="0.14633726113864473"/>
          <c:h val="0.46742522884455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 baseline="0"/>
              <a:t>v_withMUT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2.072149314668999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'CM-V-5y'!$B$4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'CM-V-5y'!$C$3:$W$3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'CM-V-5y'!$C$4:$W$4</c:f>
              <c:numCache>
                <c:formatCode>0.0000</c:formatCode>
                <c:ptCount val="21"/>
                <c:pt idx="0">
                  <c:v>5.1006999999999998</c:v>
                </c:pt>
                <c:pt idx="1">
                  <c:v>5.0911</c:v>
                </c:pt>
                <c:pt idx="2">
                  <c:v>5.0707000000000004</c:v>
                </c:pt>
                <c:pt idx="3">
                  <c:v>5.0606999999999998</c:v>
                </c:pt>
                <c:pt idx="4">
                  <c:v>5.0547000000000004</c:v>
                </c:pt>
                <c:pt idx="5">
                  <c:v>5.0467000000000004</c:v>
                </c:pt>
                <c:pt idx="6">
                  <c:v>5.0262000000000002</c:v>
                </c:pt>
                <c:pt idx="7">
                  <c:v>5.0275999999999996</c:v>
                </c:pt>
                <c:pt idx="8">
                  <c:v>5.0182000000000002</c:v>
                </c:pt>
                <c:pt idx="9">
                  <c:v>5.0141999999999998</c:v>
                </c:pt>
                <c:pt idx="10">
                  <c:v>5.0132000000000003</c:v>
                </c:pt>
                <c:pt idx="11">
                  <c:v>5.0205000000000002</c:v>
                </c:pt>
                <c:pt idx="12">
                  <c:v>5.0190999999999999</c:v>
                </c:pt>
                <c:pt idx="13">
                  <c:v>5.0277000000000003</c:v>
                </c:pt>
                <c:pt idx="14">
                  <c:v>5.0324999999999998</c:v>
                </c:pt>
                <c:pt idx="15">
                  <c:v>5.04</c:v>
                </c:pt>
                <c:pt idx="16">
                  <c:v>5.0446999999999997</c:v>
                </c:pt>
                <c:pt idx="17">
                  <c:v>5.0612000000000004</c:v>
                </c:pt>
                <c:pt idx="18">
                  <c:v>5.0712999999999999</c:v>
                </c:pt>
                <c:pt idx="19">
                  <c:v>5.0819000000000001</c:v>
                </c:pt>
                <c:pt idx="20">
                  <c:v>5.0937999999999999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F-4AB9-8CA6-9F6734E87709}"/>
            </c:ext>
          </c:extLst>
        </c:ser>
        <c:ser>
          <c:idx val="1"/>
          <c:order val="1"/>
          <c:tx>
            <c:strRef>
              <c:f>'CM-V-5y'!$B$5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'CM-V-5y'!$C$3:$W$3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'CM-V-5y'!$C$5:$W$5</c:f>
              <c:numCache>
                <c:formatCode>0.0000</c:formatCode>
                <c:ptCount val="21"/>
                <c:pt idx="0">
                  <c:v>5.0991</c:v>
                </c:pt>
                <c:pt idx="1">
                  <c:v>5.0853000000000002</c:v>
                </c:pt>
                <c:pt idx="2">
                  <c:v>5.0671999999999997</c:v>
                </c:pt>
                <c:pt idx="3">
                  <c:v>5.0614999999999997</c:v>
                </c:pt>
                <c:pt idx="4">
                  <c:v>5.0522</c:v>
                </c:pt>
                <c:pt idx="5">
                  <c:v>5.0392999999999999</c:v>
                </c:pt>
                <c:pt idx="6">
                  <c:v>5.0255999999999998</c:v>
                </c:pt>
                <c:pt idx="7">
                  <c:v>5.0198</c:v>
                </c:pt>
                <c:pt idx="8">
                  <c:v>5.0155000000000003</c:v>
                </c:pt>
                <c:pt idx="9">
                  <c:v>5.0098000000000003</c:v>
                </c:pt>
                <c:pt idx="10">
                  <c:v>5.0061</c:v>
                </c:pt>
                <c:pt idx="11">
                  <c:v>5.0126999999999997</c:v>
                </c:pt>
                <c:pt idx="12">
                  <c:v>5.0102000000000002</c:v>
                </c:pt>
                <c:pt idx="13">
                  <c:v>5.0247999999999999</c:v>
                </c:pt>
                <c:pt idx="14">
                  <c:v>5.0296000000000003</c:v>
                </c:pt>
                <c:pt idx="15">
                  <c:v>5.0397999999999996</c:v>
                </c:pt>
                <c:pt idx="16">
                  <c:v>5.0442999999999998</c:v>
                </c:pt>
                <c:pt idx="17">
                  <c:v>5.0616000000000003</c:v>
                </c:pt>
                <c:pt idx="18">
                  <c:v>5.0658000000000003</c:v>
                </c:pt>
                <c:pt idx="19">
                  <c:v>5.0857999999999999</c:v>
                </c:pt>
                <c:pt idx="20">
                  <c:v>5.0922000000000001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F-4AB9-8CA6-9F6734E87709}"/>
            </c:ext>
          </c:extLst>
        </c:ser>
        <c:ser>
          <c:idx val="2"/>
          <c:order val="2"/>
          <c:tx>
            <c:strRef>
              <c:f>'CM-V-5y'!$B$6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'CM-V-5y'!$C$3:$W$3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'CM-V-5y'!$C$6:$W$6</c:f>
              <c:numCache>
                <c:formatCode>0.0000</c:formatCode>
                <c:ptCount val="21"/>
                <c:pt idx="0">
                  <c:v>5.0970000000000004</c:v>
                </c:pt>
                <c:pt idx="1">
                  <c:v>5.0826000000000002</c:v>
                </c:pt>
                <c:pt idx="2">
                  <c:v>5.0631000000000004</c:v>
                </c:pt>
                <c:pt idx="3">
                  <c:v>5.0556999999999999</c:v>
                </c:pt>
                <c:pt idx="4">
                  <c:v>5.0461999999999998</c:v>
                </c:pt>
                <c:pt idx="5">
                  <c:v>5.0327000000000002</c:v>
                </c:pt>
                <c:pt idx="6">
                  <c:v>5.0174000000000003</c:v>
                </c:pt>
                <c:pt idx="7">
                  <c:v>5.0117000000000003</c:v>
                </c:pt>
                <c:pt idx="8">
                  <c:v>5.0037000000000003</c:v>
                </c:pt>
                <c:pt idx="9">
                  <c:v>5.0026999999999999</c:v>
                </c:pt>
                <c:pt idx="10">
                  <c:v>4.9995000000000003</c:v>
                </c:pt>
                <c:pt idx="11">
                  <c:v>5.0042</c:v>
                </c:pt>
                <c:pt idx="12">
                  <c:v>5.0060000000000002</c:v>
                </c:pt>
                <c:pt idx="13">
                  <c:v>5.0172999999999996</c:v>
                </c:pt>
                <c:pt idx="14">
                  <c:v>5.0217000000000001</c:v>
                </c:pt>
                <c:pt idx="15">
                  <c:v>5.0304000000000002</c:v>
                </c:pt>
                <c:pt idx="16">
                  <c:v>5.0407000000000002</c:v>
                </c:pt>
                <c:pt idx="17">
                  <c:v>5.0556000000000001</c:v>
                </c:pt>
                <c:pt idx="18">
                  <c:v>5.0671999999999997</c:v>
                </c:pt>
                <c:pt idx="19">
                  <c:v>5.0774999999999997</c:v>
                </c:pt>
                <c:pt idx="20">
                  <c:v>5.0853999999999999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0F-4AB9-8CA6-9F6734E87709}"/>
            </c:ext>
          </c:extLst>
        </c:ser>
        <c:ser>
          <c:idx val="3"/>
          <c:order val="3"/>
          <c:tx>
            <c:strRef>
              <c:f>'CM-V-5y'!$B$7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'CM-V-5y'!$C$3:$W$3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'CM-V-5y'!$C$7:$W$7</c:f>
              <c:numCache>
                <c:formatCode>0.0000</c:formatCode>
                <c:ptCount val="21"/>
                <c:pt idx="0">
                  <c:v>5.0853000000000002</c:v>
                </c:pt>
                <c:pt idx="1">
                  <c:v>5.0736999999999997</c:v>
                </c:pt>
                <c:pt idx="2">
                  <c:v>5.0576999999999996</c:v>
                </c:pt>
                <c:pt idx="3">
                  <c:v>5.0453000000000001</c:v>
                </c:pt>
                <c:pt idx="4">
                  <c:v>5.0399000000000003</c:v>
                </c:pt>
                <c:pt idx="5">
                  <c:v>5.0263999999999998</c:v>
                </c:pt>
                <c:pt idx="6">
                  <c:v>5.0076000000000001</c:v>
                </c:pt>
                <c:pt idx="7">
                  <c:v>5.0011999999999999</c:v>
                </c:pt>
                <c:pt idx="8">
                  <c:v>4.9913999999999996</c:v>
                </c:pt>
                <c:pt idx="9">
                  <c:v>4.9886999999999997</c:v>
                </c:pt>
                <c:pt idx="10">
                  <c:v>4.9813999999999998</c:v>
                </c:pt>
                <c:pt idx="11">
                  <c:v>4.9919000000000002</c:v>
                </c:pt>
                <c:pt idx="12">
                  <c:v>4.9950999999999999</c:v>
                </c:pt>
                <c:pt idx="13">
                  <c:v>5.0042</c:v>
                </c:pt>
                <c:pt idx="14">
                  <c:v>5.0136000000000003</c:v>
                </c:pt>
                <c:pt idx="15">
                  <c:v>5.0263999999999998</c:v>
                </c:pt>
                <c:pt idx="16">
                  <c:v>5.0342000000000002</c:v>
                </c:pt>
                <c:pt idx="17">
                  <c:v>5.0521000000000003</c:v>
                </c:pt>
                <c:pt idx="18">
                  <c:v>5.0595999999999997</c:v>
                </c:pt>
                <c:pt idx="19">
                  <c:v>5.0739999999999998</c:v>
                </c:pt>
                <c:pt idx="20">
                  <c:v>5.0848000000000004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0F-4AB9-8CA6-9F6734E87709}"/>
            </c:ext>
          </c:extLst>
        </c:ser>
        <c:ser>
          <c:idx val="4"/>
          <c:order val="4"/>
          <c:tx>
            <c:strRef>
              <c:f>'CM-V-5y'!$B$8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'CM-V-5y'!$C$3:$W$3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'CM-V-5y'!$C$8:$W$8</c:f>
              <c:numCache>
                <c:formatCode>0.0000</c:formatCode>
                <c:ptCount val="21"/>
                <c:pt idx="0">
                  <c:v>5.0704000000000002</c:v>
                </c:pt>
                <c:pt idx="1">
                  <c:v>5.0646000000000004</c:v>
                </c:pt>
                <c:pt idx="2">
                  <c:v>5.0457000000000001</c:v>
                </c:pt>
                <c:pt idx="3">
                  <c:v>5.0366</c:v>
                </c:pt>
                <c:pt idx="4">
                  <c:v>5.0247999999999999</c:v>
                </c:pt>
                <c:pt idx="5">
                  <c:v>5.0122999999999998</c:v>
                </c:pt>
                <c:pt idx="6">
                  <c:v>4.9943</c:v>
                </c:pt>
                <c:pt idx="7">
                  <c:v>4.9812000000000003</c:v>
                </c:pt>
                <c:pt idx="8">
                  <c:v>4.9722999999999997</c:v>
                </c:pt>
                <c:pt idx="9">
                  <c:v>4.9656000000000002</c:v>
                </c:pt>
                <c:pt idx="10">
                  <c:v>4.9649999999999999</c:v>
                </c:pt>
                <c:pt idx="11">
                  <c:v>4.9732000000000003</c:v>
                </c:pt>
                <c:pt idx="12">
                  <c:v>4.9763999999999999</c:v>
                </c:pt>
                <c:pt idx="13">
                  <c:v>4.9908000000000001</c:v>
                </c:pt>
                <c:pt idx="14">
                  <c:v>4.9995000000000003</c:v>
                </c:pt>
                <c:pt idx="15">
                  <c:v>5.0134999999999996</c:v>
                </c:pt>
                <c:pt idx="16">
                  <c:v>5.0282999999999998</c:v>
                </c:pt>
                <c:pt idx="17">
                  <c:v>5.0434000000000001</c:v>
                </c:pt>
                <c:pt idx="18">
                  <c:v>5.0551000000000004</c:v>
                </c:pt>
                <c:pt idx="19">
                  <c:v>5.0654000000000003</c:v>
                </c:pt>
                <c:pt idx="20">
                  <c:v>5.0759999999999996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0F-4AB9-8CA6-9F6734E87709}"/>
            </c:ext>
          </c:extLst>
        </c:ser>
        <c:ser>
          <c:idx val="5"/>
          <c:order val="5"/>
          <c:tx>
            <c:strRef>
              <c:f>'CM-V-5y'!$B$9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'CM-V-5y'!$C$3:$W$3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'CM-V-5y'!$C$9:$W$9</c:f>
              <c:numCache>
                <c:formatCode>0.0000</c:formatCode>
                <c:ptCount val="21"/>
                <c:pt idx="0">
                  <c:v>5.0556999999999999</c:v>
                </c:pt>
                <c:pt idx="1">
                  <c:v>5.0541</c:v>
                </c:pt>
                <c:pt idx="2">
                  <c:v>5.0343999999999998</c:v>
                </c:pt>
                <c:pt idx="3">
                  <c:v>5.0258000000000003</c:v>
                </c:pt>
                <c:pt idx="4">
                  <c:v>5.0114999999999998</c:v>
                </c:pt>
                <c:pt idx="5">
                  <c:v>4.9931000000000001</c:v>
                </c:pt>
                <c:pt idx="6">
                  <c:v>4.9680999999999997</c:v>
                </c:pt>
                <c:pt idx="7">
                  <c:v>4.9573999999999998</c:v>
                </c:pt>
                <c:pt idx="8">
                  <c:v>4.9446000000000003</c:v>
                </c:pt>
                <c:pt idx="9">
                  <c:v>4.9363999999999999</c:v>
                </c:pt>
                <c:pt idx="10">
                  <c:v>4.9325999999999999</c:v>
                </c:pt>
                <c:pt idx="11">
                  <c:v>4.9471999999999996</c:v>
                </c:pt>
                <c:pt idx="12">
                  <c:v>4.9542999999999999</c:v>
                </c:pt>
                <c:pt idx="13">
                  <c:v>4.9734999999999996</c:v>
                </c:pt>
                <c:pt idx="14">
                  <c:v>4.9870000000000001</c:v>
                </c:pt>
                <c:pt idx="15">
                  <c:v>5.0015000000000001</c:v>
                </c:pt>
                <c:pt idx="16">
                  <c:v>5.0176999999999996</c:v>
                </c:pt>
                <c:pt idx="17">
                  <c:v>5.0347999999999997</c:v>
                </c:pt>
                <c:pt idx="18">
                  <c:v>5.0509000000000004</c:v>
                </c:pt>
                <c:pt idx="19">
                  <c:v>5.0590999999999999</c:v>
                </c:pt>
                <c:pt idx="20">
                  <c:v>5.0701000000000001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0F-4AB9-8CA6-9F6734E87709}"/>
            </c:ext>
          </c:extLst>
        </c:ser>
        <c:ser>
          <c:idx val="6"/>
          <c:order val="6"/>
          <c:tx>
            <c:strRef>
              <c:f>'CM-V-5y'!$B$10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'CM-V-5y'!$C$3:$W$3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'CM-V-5y'!$C$10:$W$10</c:f>
              <c:numCache>
                <c:formatCode>0.0000</c:formatCode>
                <c:ptCount val="21"/>
                <c:pt idx="0">
                  <c:v>5.0511999999999997</c:v>
                </c:pt>
                <c:pt idx="1">
                  <c:v>5.0471000000000004</c:v>
                </c:pt>
                <c:pt idx="2">
                  <c:v>5.0308999999999999</c:v>
                </c:pt>
                <c:pt idx="3">
                  <c:v>5.0145999999999997</c:v>
                </c:pt>
                <c:pt idx="4">
                  <c:v>4.9981</c:v>
                </c:pt>
                <c:pt idx="5">
                  <c:v>4.9757999999999996</c:v>
                </c:pt>
                <c:pt idx="6">
                  <c:v>4.9401000000000002</c:v>
                </c:pt>
                <c:pt idx="7">
                  <c:v>4.9226999999999999</c:v>
                </c:pt>
                <c:pt idx="8">
                  <c:v>4.9055999999999997</c:v>
                </c:pt>
                <c:pt idx="9">
                  <c:v>4.8962000000000003</c:v>
                </c:pt>
                <c:pt idx="10">
                  <c:v>4.8966000000000003</c:v>
                </c:pt>
                <c:pt idx="11">
                  <c:v>4.9123000000000001</c:v>
                </c:pt>
                <c:pt idx="12">
                  <c:v>4.9219999999999997</c:v>
                </c:pt>
                <c:pt idx="13">
                  <c:v>4.9497999999999998</c:v>
                </c:pt>
                <c:pt idx="14">
                  <c:v>4.9725999999999999</c:v>
                </c:pt>
                <c:pt idx="15">
                  <c:v>4.9931000000000001</c:v>
                </c:pt>
                <c:pt idx="16">
                  <c:v>5.0125000000000002</c:v>
                </c:pt>
                <c:pt idx="17">
                  <c:v>5.0316999999999998</c:v>
                </c:pt>
                <c:pt idx="18">
                  <c:v>5.0442</c:v>
                </c:pt>
                <c:pt idx="19">
                  <c:v>5.0492999999999997</c:v>
                </c:pt>
                <c:pt idx="20">
                  <c:v>5.0568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0F-4AB9-8CA6-9F6734E87709}"/>
            </c:ext>
          </c:extLst>
        </c:ser>
        <c:ser>
          <c:idx val="7"/>
          <c:order val="7"/>
          <c:tx>
            <c:strRef>
              <c:f>'CM-V-5y'!$B$11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'CM-V-5y'!$C$3:$W$3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'CM-V-5y'!$C$11:$W$11</c:f>
              <c:numCache>
                <c:formatCode>0.0000</c:formatCode>
                <c:ptCount val="21"/>
                <c:pt idx="0">
                  <c:v>5.0349000000000004</c:v>
                </c:pt>
                <c:pt idx="1">
                  <c:v>5.0445000000000002</c:v>
                </c:pt>
                <c:pt idx="2">
                  <c:v>5.0278</c:v>
                </c:pt>
                <c:pt idx="3">
                  <c:v>5.0044000000000004</c:v>
                </c:pt>
                <c:pt idx="4">
                  <c:v>4.9820000000000002</c:v>
                </c:pt>
                <c:pt idx="5">
                  <c:v>4.9493</c:v>
                </c:pt>
                <c:pt idx="6">
                  <c:v>4.9066999999999998</c:v>
                </c:pt>
                <c:pt idx="7">
                  <c:v>4.8745000000000003</c:v>
                </c:pt>
                <c:pt idx="8">
                  <c:v>4.8464999999999998</c:v>
                </c:pt>
                <c:pt idx="9">
                  <c:v>4.8350999999999997</c:v>
                </c:pt>
                <c:pt idx="10">
                  <c:v>4.8383000000000003</c:v>
                </c:pt>
                <c:pt idx="11">
                  <c:v>4.8586999999999998</c:v>
                </c:pt>
                <c:pt idx="12">
                  <c:v>4.8837000000000002</c:v>
                </c:pt>
                <c:pt idx="13">
                  <c:v>4.9202000000000004</c:v>
                </c:pt>
                <c:pt idx="14">
                  <c:v>4.9480000000000004</c:v>
                </c:pt>
                <c:pt idx="15">
                  <c:v>4.9813999999999998</c:v>
                </c:pt>
                <c:pt idx="16">
                  <c:v>5.0054999999999996</c:v>
                </c:pt>
                <c:pt idx="17">
                  <c:v>5.0297000000000001</c:v>
                </c:pt>
                <c:pt idx="18">
                  <c:v>5.0452000000000004</c:v>
                </c:pt>
                <c:pt idx="19">
                  <c:v>5.0582000000000003</c:v>
                </c:pt>
                <c:pt idx="20">
                  <c:v>5.0541999999999998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0F-4AB9-8CA6-9F6734E87709}"/>
            </c:ext>
          </c:extLst>
        </c:ser>
        <c:ser>
          <c:idx val="8"/>
          <c:order val="8"/>
          <c:tx>
            <c:strRef>
              <c:f>'CM-V-5y'!$B$12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'CM-V-5y'!$C$3:$W$3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'CM-V-5y'!$C$12:$W$12</c:f>
              <c:numCache>
                <c:formatCode>0.0000</c:formatCode>
                <c:ptCount val="21"/>
                <c:pt idx="0">
                  <c:v>5.0547000000000004</c:v>
                </c:pt>
                <c:pt idx="1">
                  <c:v>5.0453999999999999</c:v>
                </c:pt>
                <c:pt idx="2">
                  <c:v>5.0250000000000004</c:v>
                </c:pt>
                <c:pt idx="3">
                  <c:v>4.9969000000000001</c:v>
                </c:pt>
                <c:pt idx="4">
                  <c:v>4.9640000000000004</c:v>
                </c:pt>
                <c:pt idx="5">
                  <c:v>4.9169999999999998</c:v>
                </c:pt>
                <c:pt idx="6">
                  <c:v>4.8624000000000001</c:v>
                </c:pt>
                <c:pt idx="7">
                  <c:v>4.8044000000000002</c:v>
                </c:pt>
                <c:pt idx="8">
                  <c:v>4.7586000000000004</c:v>
                </c:pt>
                <c:pt idx="9">
                  <c:v>4.7262000000000004</c:v>
                </c:pt>
                <c:pt idx="10">
                  <c:v>4.7300000000000004</c:v>
                </c:pt>
                <c:pt idx="11">
                  <c:v>4.7751999999999999</c:v>
                </c:pt>
                <c:pt idx="12">
                  <c:v>4.8224</c:v>
                </c:pt>
                <c:pt idx="13">
                  <c:v>4.8821000000000003</c:v>
                </c:pt>
                <c:pt idx="14">
                  <c:v>4.9248000000000003</c:v>
                </c:pt>
                <c:pt idx="15">
                  <c:v>4.9656000000000002</c:v>
                </c:pt>
                <c:pt idx="16">
                  <c:v>4.9985999999999997</c:v>
                </c:pt>
                <c:pt idx="17">
                  <c:v>5.0262000000000002</c:v>
                </c:pt>
                <c:pt idx="18">
                  <c:v>5.0431999999999997</c:v>
                </c:pt>
                <c:pt idx="19">
                  <c:v>5.0586000000000002</c:v>
                </c:pt>
                <c:pt idx="20">
                  <c:v>5.0426000000000002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0F-4AB9-8CA6-9F6734E87709}"/>
            </c:ext>
          </c:extLst>
        </c:ser>
        <c:ser>
          <c:idx val="9"/>
          <c:order val="9"/>
          <c:tx>
            <c:strRef>
              <c:f>'CM-V-5y'!$B$13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'CM-V-5y'!$C$3:$W$3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'CM-V-5y'!$C$13:$W$13</c:f>
              <c:numCache>
                <c:formatCode>0.0000</c:formatCode>
                <c:ptCount val="21"/>
                <c:pt idx="0">
                  <c:v>5.0728</c:v>
                </c:pt>
                <c:pt idx="1">
                  <c:v>5.0456000000000003</c:v>
                </c:pt>
                <c:pt idx="2">
                  <c:v>5.0270999999999999</c:v>
                </c:pt>
                <c:pt idx="3">
                  <c:v>4.9894999999999996</c:v>
                </c:pt>
                <c:pt idx="4">
                  <c:v>4.9550000000000001</c:v>
                </c:pt>
                <c:pt idx="5">
                  <c:v>4.8872</c:v>
                </c:pt>
                <c:pt idx="6">
                  <c:v>4.8037000000000001</c:v>
                </c:pt>
                <c:pt idx="7">
                  <c:v>4.6959</c:v>
                </c:pt>
                <c:pt idx="8">
                  <c:v>4.5995999999999997</c:v>
                </c:pt>
                <c:pt idx="9">
                  <c:v>4.5389999999999997</c:v>
                </c:pt>
                <c:pt idx="10">
                  <c:v>4.5647000000000002</c:v>
                </c:pt>
                <c:pt idx="11">
                  <c:v>4.6332000000000004</c:v>
                </c:pt>
                <c:pt idx="12">
                  <c:v>4.7354000000000003</c:v>
                </c:pt>
                <c:pt idx="13">
                  <c:v>4.8383000000000003</c:v>
                </c:pt>
                <c:pt idx="14">
                  <c:v>4.91</c:v>
                </c:pt>
                <c:pt idx="15">
                  <c:v>4.9596999999999998</c:v>
                </c:pt>
                <c:pt idx="16">
                  <c:v>4.9984000000000002</c:v>
                </c:pt>
                <c:pt idx="17">
                  <c:v>5.0286</c:v>
                </c:pt>
                <c:pt idx="18">
                  <c:v>5.0469999999999997</c:v>
                </c:pt>
                <c:pt idx="19">
                  <c:v>5.0605000000000002</c:v>
                </c:pt>
                <c:pt idx="20">
                  <c:v>5.0719000000000003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50F-4AB9-8CA6-9F6734E87709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851544384718251"/>
              <c:y val="0.857433721611244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0999999999999996"/>
          <c:min val="4.900000000000000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266349926176189"/>
          <c:y val="0.17665177457861575"/>
          <c:w val="0.11423544521870091"/>
          <c:h val="0.688800735449521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8766050866"/>
          <c:y val="7.150311486869884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'CM-V-5x'!$B$47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'CM-V-5x'!$C$46:$M$46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'CM-V-5x'!$C$47:$M$47</c:f>
              <c:numCache>
                <c:formatCode>0.0000</c:formatCode>
                <c:ptCount val="11"/>
                <c:pt idx="0">
                  <c:v>-5.1117595000000904E-2</c:v>
                </c:pt>
                <c:pt idx="1">
                  <c:v>-4.8184261666667304E-2</c:v>
                </c:pt>
                <c:pt idx="2">
                  <c:v>-4.3184261666667112E-2</c:v>
                </c:pt>
                <c:pt idx="3">
                  <c:v>-3.5584261666667061E-2</c:v>
                </c:pt>
                <c:pt idx="4">
                  <c:v>-3.0717595000000486E-2</c:v>
                </c:pt>
                <c:pt idx="5">
                  <c:v>-2.8184261666667137E-2</c:v>
                </c:pt>
                <c:pt idx="6">
                  <c:v>-2.5750928333333849E-2</c:v>
                </c:pt>
                <c:pt idx="7">
                  <c:v>-2.2684261666667222E-2</c:v>
                </c:pt>
                <c:pt idx="8">
                  <c:v>-1.7650928333333777E-2</c:v>
                </c:pt>
                <c:pt idx="9">
                  <c:v>-1.3517595000000604E-2</c:v>
                </c:pt>
                <c:pt idx="10">
                  <c:v>-9.5175950000010445E-3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1-4EF9-8331-0D35EA9DB2DB}"/>
            </c:ext>
          </c:extLst>
        </c:ser>
        <c:ser>
          <c:idx val="1"/>
          <c:order val="1"/>
          <c:tx>
            <c:strRef>
              <c:f>'CM-V-5x'!$B$48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'CM-V-5x'!$C$46:$M$46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'CM-V-5x'!$C$48:$M$48</c:f>
              <c:numCache>
                <c:formatCode>0.0000</c:formatCode>
                <c:ptCount val="11"/>
                <c:pt idx="0">
                  <c:v>-5.8984261666667294E-2</c:v>
                </c:pt>
                <c:pt idx="1">
                  <c:v>-5.4917595000000534E-2</c:v>
                </c:pt>
                <c:pt idx="2">
                  <c:v>-5.0739817222222726E-2</c:v>
                </c:pt>
                <c:pt idx="3">
                  <c:v>-4.3606483888889339E-2</c:v>
                </c:pt>
                <c:pt idx="4">
                  <c:v>-3.8295372777778169E-2</c:v>
                </c:pt>
                <c:pt idx="5">
                  <c:v>-3.231759500000031E-2</c:v>
                </c:pt>
                <c:pt idx="6">
                  <c:v>-2.8428706111111503E-2</c:v>
                </c:pt>
                <c:pt idx="7">
                  <c:v>-2.3095372777778362E-2</c:v>
                </c:pt>
                <c:pt idx="8">
                  <c:v>-1.7750928333333939E-2</c:v>
                </c:pt>
                <c:pt idx="9">
                  <c:v>-1.1984261666667292E-2</c:v>
                </c:pt>
                <c:pt idx="10">
                  <c:v>-6.6509283333339537E-3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1-4EF9-8331-0D35EA9DB2DB}"/>
            </c:ext>
          </c:extLst>
        </c:ser>
        <c:ser>
          <c:idx val="2"/>
          <c:order val="2"/>
          <c:tx>
            <c:strRef>
              <c:f>'CM-V-5x'!$B$49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'CM-V-5x'!$C$46:$M$46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'CM-V-5x'!$C$49:$M$49</c:f>
              <c:numCache>
                <c:formatCode>0.0000</c:formatCode>
                <c:ptCount val="11"/>
                <c:pt idx="0">
                  <c:v>-6.9317595000000523E-2</c:v>
                </c:pt>
                <c:pt idx="1">
                  <c:v>-6.5228706111111701E-2</c:v>
                </c:pt>
                <c:pt idx="2">
                  <c:v>-6.0617595000000572E-2</c:v>
                </c:pt>
                <c:pt idx="3">
                  <c:v>-5.2584261666667215E-2</c:v>
                </c:pt>
                <c:pt idx="4">
                  <c:v>-4.6339817222222614E-2</c:v>
                </c:pt>
                <c:pt idx="5">
                  <c:v>-3.8239817222222548E-2</c:v>
                </c:pt>
                <c:pt idx="6">
                  <c:v>-3.2817595000000331E-2</c:v>
                </c:pt>
                <c:pt idx="7">
                  <c:v>-2.5662039444445069E-2</c:v>
                </c:pt>
                <c:pt idx="8">
                  <c:v>-1.9206483888889556E-2</c:v>
                </c:pt>
                <c:pt idx="9">
                  <c:v>-1.216203944444505E-2</c:v>
                </c:pt>
                <c:pt idx="10">
                  <c:v>-6.7842616666669757E-3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1-4EF9-8331-0D35EA9DB2DB}"/>
            </c:ext>
          </c:extLst>
        </c:ser>
        <c:ser>
          <c:idx val="3"/>
          <c:order val="3"/>
          <c:tx>
            <c:strRef>
              <c:f>'CM-V-5x'!$B$50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'CM-V-5x'!$C$46:$M$46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'CM-V-5x'!$C$50:$M$50</c:f>
              <c:numCache>
                <c:formatCode>0.0000</c:formatCode>
                <c:ptCount val="11"/>
                <c:pt idx="0">
                  <c:v>-8.758426166666726E-2</c:v>
                </c:pt>
                <c:pt idx="1">
                  <c:v>-8.1550928333333966E-2</c:v>
                </c:pt>
                <c:pt idx="2">
                  <c:v>-7.5117595000000634E-2</c:v>
                </c:pt>
                <c:pt idx="3">
                  <c:v>-6.5528706111111681E-2</c:v>
                </c:pt>
                <c:pt idx="4">
                  <c:v>-5.661759500000052E-2</c:v>
                </c:pt>
                <c:pt idx="5">
                  <c:v>-4.6406483888889322E-2</c:v>
                </c:pt>
                <c:pt idx="6">
                  <c:v>-3.705092833333376E-2</c:v>
                </c:pt>
                <c:pt idx="7">
                  <c:v>-2.9528706111111705E-2</c:v>
                </c:pt>
                <c:pt idx="8">
                  <c:v>-2.1717595000000638E-2</c:v>
                </c:pt>
                <c:pt idx="9">
                  <c:v>-1.4828706111111719E-2</c:v>
                </c:pt>
                <c:pt idx="10">
                  <c:v>-8.5175950000004139E-3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1-4EF9-8331-0D35EA9DB2DB}"/>
            </c:ext>
          </c:extLst>
        </c:ser>
        <c:ser>
          <c:idx val="4"/>
          <c:order val="4"/>
          <c:tx>
            <c:strRef>
              <c:f>'CM-V-5x'!$B$51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'CM-V-5x'!$C$46:$M$46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'CM-V-5x'!$C$51:$M$51</c:f>
              <c:numCache>
                <c:formatCode>0.0000</c:formatCode>
                <c:ptCount val="11"/>
                <c:pt idx="0">
                  <c:v>-0.10971759500000082</c:v>
                </c:pt>
                <c:pt idx="1">
                  <c:v>-0.10167315055555617</c:v>
                </c:pt>
                <c:pt idx="2">
                  <c:v>-9.2417595000000574E-2</c:v>
                </c:pt>
                <c:pt idx="3">
                  <c:v>-8.0173150555556141E-2</c:v>
                </c:pt>
                <c:pt idx="4">
                  <c:v>-6.7850928333333921E-2</c:v>
                </c:pt>
                <c:pt idx="5">
                  <c:v>-5.5150928333333918E-2</c:v>
                </c:pt>
                <c:pt idx="6">
                  <c:v>-4.3228706111111653E-2</c:v>
                </c:pt>
                <c:pt idx="7">
                  <c:v>-3.3828706111111745E-2</c:v>
                </c:pt>
                <c:pt idx="8">
                  <c:v>-2.427315055555616E-2</c:v>
                </c:pt>
                <c:pt idx="9">
                  <c:v>-1.5850928333334027E-2</c:v>
                </c:pt>
                <c:pt idx="10">
                  <c:v>-7.650928333333991E-3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B1-4EF9-8331-0D35EA9DB2DB}"/>
            </c:ext>
          </c:extLst>
        </c:ser>
        <c:ser>
          <c:idx val="5"/>
          <c:order val="5"/>
          <c:tx>
            <c:strRef>
              <c:f>'CM-V-5x'!$B$52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'CM-V-5x'!$C$46:$M$46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'CM-V-5x'!$C$52:$M$52</c:f>
              <c:numCache>
                <c:formatCode>0.0000</c:formatCode>
                <c:ptCount val="11"/>
                <c:pt idx="0">
                  <c:v>-0.14348426166666753</c:v>
                </c:pt>
                <c:pt idx="1">
                  <c:v>-0.13016203944444507</c:v>
                </c:pt>
                <c:pt idx="2">
                  <c:v>-0.11551759500000063</c:v>
                </c:pt>
                <c:pt idx="3">
                  <c:v>-9.8128706111111699E-2</c:v>
                </c:pt>
                <c:pt idx="4">
                  <c:v>-8.0750928333333957E-2</c:v>
                </c:pt>
                <c:pt idx="5">
                  <c:v>-6.3806483888889431E-2</c:v>
                </c:pt>
                <c:pt idx="6">
                  <c:v>-4.8328706111111605E-2</c:v>
                </c:pt>
                <c:pt idx="7">
                  <c:v>-3.6606483888889367E-2</c:v>
                </c:pt>
                <c:pt idx="8">
                  <c:v>-2.623981722222278E-2</c:v>
                </c:pt>
                <c:pt idx="9">
                  <c:v>-1.5639817222222914E-2</c:v>
                </c:pt>
                <c:pt idx="10">
                  <c:v>-2.8175950000006722E-3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B1-4EF9-8331-0D35EA9DB2DB}"/>
            </c:ext>
          </c:extLst>
        </c:ser>
        <c:ser>
          <c:idx val="6"/>
          <c:order val="6"/>
          <c:tx>
            <c:strRef>
              <c:f>'CM-V-5x'!$B$53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'CM-V-5x'!$C$46:$M$46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'CM-V-5x'!$C$53:$M$53</c:f>
              <c:numCache>
                <c:formatCode>0.0000</c:formatCode>
                <c:ptCount val="11"/>
                <c:pt idx="0">
                  <c:v>-0.18725092833333404</c:v>
                </c:pt>
                <c:pt idx="1">
                  <c:v>-0.16809537277777833</c:v>
                </c:pt>
                <c:pt idx="2">
                  <c:v>-0.14583981722222283</c:v>
                </c:pt>
                <c:pt idx="3">
                  <c:v>-0.11911759500000062</c:v>
                </c:pt>
                <c:pt idx="4">
                  <c:v>-9.4673150555556307E-2</c:v>
                </c:pt>
                <c:pt idx="5">
                  <c:v>-7.2273150555556206E-2</c:v>
                </c:pt>
                <c:pt idx="6">
                  <c:v>-5.4206483888889406E-2</c:v>
                </c:pt>
                <c:pt idx="7">
                  <c:v>-3.9673150555556091E-2</c:v>
                </c:pt>
                <c:pt idx="8">
                  <c:v>-2.7617595000000605E-2</c:v>
                </c:pt>
                <c:pt idx="9">
                  <c:v>-1.57953727777785E-2</c:v>
                </c:pt>
                <c:pt idx="10">
                  <c:v>-2.2175950000005904E-3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B1-4EF9-8331-0D35EA9DB2DB}"/>
            </c:ext>
          </c:extLst>
        </c:ser>
        <c:ser>
          <c:idx val="7"/>
          <c:order val="7"/>
          <c:tx>
            <c:strRef>
              <c:f>'CM-V-5x'!$B$54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'CM-V-5x'!$C$46:$M$46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'CM-V-5x'!$C$54:$M$54</c:f>
              <c:numCache>
                <c:formatCode>0.0000</c:formatCode>
                <c:ptCount val="11"/>
                <c:pt idx="0">
                  <c:v>-0.23921759500000039</c:v>
                </c:pt>
                <c:pt idx="1">
                  <c:v>-0.22170648388888944</c:v>
                </c:pt>
                <c:pt idx="2">
                  <c:v>-0.1860398172222229</c:v>
                </c:pt>
                <c:pt idx="3">
                  <c:v>-0.14472870611111174</c:v>
                </c:pt>
                <c:pt idx="4">
                  <c:v>-0.11045092833333402</c:v>
                </c:pt>
                <c:pt idx="5">
                  <c:v>-7.985092833333389E-2</c:v>
                </c:pt>
                <c:pt idx="6">
                  <c:v>-5.7884261666667193E-2</c:v>
                </c:pt>
                <c:pt idx="7">
                  <c:v>-4.0695372777778398E-2</c:v>
                </c:pt>
                <c:pt idx="8">
                  <c:v>-2.7573150555556265E-2</c:v>
                </c:pt>
                <c:pt idx="9">
                  <c:v>-1.4306483888889629E-2</c:v>
                </c:pt>
                <c:pt idx="10">
                  <c:v>-7.1759500000053344E-4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1-4EF9-8331-0D35EA9DB2DB}"/>
            </c:ext>
          </c:extLst>
        </c:ser>
        <c:ser>
          <c:idx val="8"/>
          <c:order val="8"/>
          <c:tx>
            <c:strRef>
              <c:f>'CM-V-5x'!$B$55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'CM-V-5x'!$C$46:$M$46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'CM-V-5x'!$C$55:$M$55</c:f>
              <c:numCache>
                <c:formatCode>0.0000</c:formatCode>
                <c:ptCount val="11"/>
                <c:pt idx="0">
                  <c:v>-0.33401759500000061</c:v>
                </c:pt>
                <c:pt idx="1">
                  <c:v>-0.30111759500000002</c:v>
                </c:pt>
                <c:pt idx="2">
                  <c:v>-0.22881759500000065</c:v>
                </c:pt>
                <c:pt idx="3">
                  <c:v>-0.17407315055555628</c:v>
                </c:pt>
                <c:pt idx="4">
                  <c:v>-0.12345092833333401</c:v>
                </c:pt>
                <c:pt idx="5">
                  <c:v>-8.4295372777778335E-2</c:v>
                </c:pt>
                <c:pt idx="6">
                  <c:v>-5.8573150555556057E-2</c:v>
                </c:pt>
                <c:pt idx="7">
                  <c:v>-4.0184261666667297E-2</c:v>
                </c:pt>
                <c:pt idx="8">
                  <c:v>-2.6139817222222916E-2</c:v>
                </c:pt>
                <c:pt idx="9">
                  <c:v>-1.211759500000071E-2</c:v>
                </c:pt>
                <c:pt idx="10">
                  <c:v>1.8490716666660727E-3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B1-4EF9-8331-0D35EA9DB2DB}"/>
            </c:ext>
          </c:extLst>
        </c:ser>
        <c:ser>
          <c:idx val="9"/>
          <c:order val="9"/>
          <c:tx>
            <c:strRef>
              <c:f>'CM-V-5x'!$B$56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'CM-V-5x'!$C$46:$M$46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'CM-V-5x'!$C$56:$M$56</c:f>
              <c:numCache>
                <c:formatCode>0.0000</c:formatCode>
                <c:ptCount val="11"/>
                <c:pt idx="0">
                  <c:v>-0.54091759500000069</c:v>
                </c:pt>
                <c:pt idx="1">
                  <c:v>-0.43241759500000043</c:v>
                </c:pt>
                <c:pt idx="2">
                  <c:v>-0.29721759500000111</c:v>
                </c:pt>
                <c:pt idx="3">
                  <c:v>-0.19111759500000058</c:v>
                </c:pt>
                <c:pt idx="4">
                  <c:v>-0.12491759500000121</c:v>
                </c:pt>
                <c:pt idx="5">
                  <c:v>-8.5250928333333739E-2</c:v>
                </c:pt>
                <c:pt idx="6">
                  <c:v>-5.6284261666666779E-2</c:v>
                </c:pt>
                <c:pt idx="7">
                  <c:v>-3.7184261666666885E-2</c:v>
                </c:pt>
                <c:pt idx="8">
                  <c:v>-2.3617595000000453E-2</c:v>
                </c:pt>
                <c:pt idx="9">
                  <c:v>-6.8509283333337834E-3</c:v>
                </c:pt>
                <c:pt idx="10">
                  <c:v>1.2282404999999663E-2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B1-4EF9-8331-0D35EA9DB2DB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231254801612491"/>
              <c:y val="0.95080977944556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"/>
          <c:min val="-0.1800000000000000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643433158746749"/>
          <c:y val="0.16270147218911607"/>
          <c:w val="0.15125650849599659"/>
          <c:h val="0.80830376277277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8766050866"/>
          <c:y val="7.150311486869884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'CM-V-5x'!$B$4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'CM-V-5x'!$C$4:$M$4</c:f>
              <c:numCache>
                <c:formatCode>0.0000</c:formatCode>
                <c:ptCount val="11"/>
                <c:pt idx="0">
                  <c:v>5.0068999999999999</c:v>
                </c:pt>
                <c:pt idx="1">
                  <c:v>5.0065999999999997</c:v>
                </c:pt>
                <c:pt idx="2">
                  <c:v>5.0148999999999999</c:v>
                </c:pt>
                <c:pt idx="3">
                  <c:v>5.0163000000000002</c:v>
                </c:pt>
                <c:pt idx="4">
                  <c:v>5.0251999999999999</c:v>
                </c:pt>
                <c:pt idx="5">
                  <c:v>5.0304000000000002</c:v>
                </c:pt>
                <c:pt idx="6">
                  <c:v>5.0345000000000004</c:v>
                </c:pt>
                <c:pt idx="7">
                  <c:v>5.0416999999999996</c:v>
                </c:pt>
                <c:pt idx="8">
                  <c:v>5.0518999999999998</c:v>
                </c:pt>
                <c:pt idx="9">
                  <c:v>5.0639000000000003</c:v>
                </c:pt>
                <c:pt idx="10">
                  <c:v>5.0824999999999996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4-4C37-B9D0-E2357463E7F2}"/>
            </c:ext>
          </c:extLst>
        </c:ser>
        <c:ser>
          <c:idx val="1"/>
          <c:order val="1"/>
          <c:tx>
            <c:strRef>
              <c:f>'CM-V-5x'!$B$5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'CM-V-5x'!$C$5:$M$5</c:f>
              <c:numCache>
                <c:formatCode>0.0000</c:formatCode>
                <c:ptCount val="11"/>
                <c:pt idx="0">
                  <c:v>5.0007000000000001</c:v>
                </c:pt>
                <c:pt idx="1">
                  <c:v>5.0065</c:v>
                </c:pt>
                <c:pt idx="2">
                  <c:v>5.0110000000000001</c:v>
                </c:pt>
                <c:pt idx="3">
                  <c:v>5.0133999999999999</c:v>
                </c:pt>
                <c:pt idx="4">
                  <c:v>5.0242000000000004</c:v>
                </c:pt>
                <c:pt idx="5">
                  <c:v>5.0269000000000004</c:v>
                </c:pt>
                <c:pt idx="6">
                  <c:v>5.0349000000000004</c:v>
                </c:pt>
                <c:pt idx="7">
                  <c:v>5.0426000000000002</c:v>
                </c:pt>
                <c:pt idx="8">
                  <c:v>5.0548999999999999</c:v>
                </c:pt>
                <c:pt idx="9">
                  <c:v>5.0633999999999997</c:v>
                </c:pt>
                <c:pt idx="10">
                  <c:v>5.0824999999999996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4-4C37-B9D0-E2357463E7F2}"/>
            </c:ext>
          </c:extLst>
        </c:ser>
        <c:ser>
          <c:idx val="2"/>
          <c:order val="2"/>
          <c:tx>
            <c:strRef>
              <c:f>'CM-V-5x'!$B$6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'CM-V-5x'!$C$6:$M$6</c:f>
              <c:numCache>
                <c:formatCode>0.0000</c:formatCode>
                <c:ptCount val="11"/>
                <c:pt idx="0">
                  <c:v>4.9912000000000001</c:v>
                </c:pt>
                <c:pt idx="1">
                  <c:v>4.9951999999999996</c:v>
                </c:pt>
                <c:pt idx="2">
                  <c:v>5.0037000000000003</c:v>
                </c:pt>
                <c:pt idx="3">
                  <c:v>5.0050999999999997</c:v>
                </c:pt>
                <c:pt idx="4">
                  <c:v>5.0145</c:v>
                </c:pt>
                <c:pt idx="5">
                  <c:v>5.0231000000000003</c:v>
                </c:pt>
                <c:pt idx="6">
                  <c:v>5.0284000000000004</c:v>
                </c:pt>
                <c:pt idx="7">
                  <c:v>5.0382999999999996</c:v>
                </c:pt>
                <c:pt idx="8">
                  <c:v>5.0476999999999999</c:v>
                </c:pt>
                <c:pt idx="9">
                  <c:v>5.0582000000000003</c:v>
                </c:pt>
                <c:pt idx="10">
                  <c:v>5.0772000000000004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4-4C37-B9D0-E2357463E7F2}"/>
            </c:ext>
          </c:extLst>
        </c:ser>
        <c:ser>
          <c:idx val="3"/>
          <c:order val="3"/>
          <c:tx>
            <c:strRef>
              <c:f>'CM-V-5x'!$B$7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'CM-V-5x'!$C$7:$M$7</c:f>
              <c:numCache>
                <c:formatCode>0.0000</c:formatCode>
                <c:ptCount val="11"/>
                <c:pt idx="0">
                  <c:v>4.9786000000000001</c:v>
                </c:pt>
                <c:pt idx="1">
                  <c:v>4.9802</c:v>
                </c:pt>
                <c:pt idx="2">
                  <c:v>4.9935</c:v>
                </c:pt>
                <c:pt idx="3">
                  <c:v>5.0011000000000001</c:v>
                </c:pt>
                <c:pt idx="4">
                  <c:v>5.0087999999999999</c:v>
                </c:pt>
                <c:pt idx="5">
                  <c:v>5.0186999999999999</c:v>
                </c:pt>
                <c:pt idx="6">
                  <c:v>5.0266999999999999</c:v>
                </c:pt>
                <c:pt idx="7">
                  <c:v>5.0327000000000002</c:v>
                </c:pt>
                <c:pt idx="8">
                  <c:v>5.0412999999999997</c:v>
                </c:pt>
                <c:pt idx="9">
                  <c:v>5.0505000000000004</c:v>
                </c:pt>
                <c:pt idx="10">
                  <c:v>5.0658000000000003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24-4C37-B9D0-E2357463E7F2}"/>
            </c:ext>
          </c:extLst>
        </c:ser>
        <c:ser>
          <c:idx val="4"/>
          <c:order val="4"/>
          <c:tx>
            <c:strRef>
              <c:f>'CM-V-5x'!$B$8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'CM-V-5x'!$C$8:$M$8</c:f>
              <c:numCache>
                <c:formatCode>0.0000</c:formatCode>
                <c:ptCount val="11"/>
                <c:pt idx="0">
                  <c:v>4.9588000000000001</c:v>
                </c:pt>
                <c:pt idx="1">
                  <c:v>4.9691000000000001</c:v>
                </c:pt>
                <c:pt idx="2">
                  <c:v>4.9774000000000003</c:v>
                </c:pt>
                <c:pt idx="3">
                  <c:v>4.9843000000000002</c:v>
                </c:pt>
                <c:pt idx="4">
                  <c:v>4.9953000000000003</c:v>
                </c:pt>
                <c:pt idx="5">
                  <c:v>5.0087999999999999</c:v>
                </c:pt>
                <c:pt idx="6">
                  <c:v>5.0191999999999997</c:v>
                </c:pt>
                <c:pt idx="7">
                  <c:v>5.0293999999999999</c:v>
                </c:pt>
                <c:pt idx="8">
                  <c:v>5.0357000000000003</c:v>
                </c:pt>
                <c:pt idx="9">
                  <c:v>5.0426000000000002</c:v>
                </c:pt>
                <c:pt idx="10">
                  <c:v>5.0557999999999996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24-4C37-B9D0-E2357463E7F2}"/>
            </c:ext>
          </c:extLst>
        </c:ser>
        <c:ser>
          <c:idx val="5"/>
          <c:order val="5"/>
          <c:tx>
            <c:strRef>
              <c:f>'CM-V-5x'!$B$9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'CM-V-5x'!$C$9:$M$9</c:f>
              <c:numCache>
                <c:formatCode>0.0000</c:formatCode>
                <c:ptCount val="11"/>
                <c:pt idx="0">
                  <c:v>4.9291999999999998</c:v>
                </c:pt>
                <c:pt idx="1">
                  <c:v>4.9400000000000004</c:v>
                </c:pt>
                <c:pt idx="2">
                  <c:v>4.9550000000000001</c:v>
                </c:pt>
                <c:pt idx="3">
                  <c:v>4.9707999999999997</c:v>
                </c:pt>
                <c:pt idx="4">
                  <c:v>4.984</c:v>
                </c:pt>
                <c:pt idx="5">
                  <c:v>5.0004999999999997</c:v>
                </c:pt>
                <c:pt idx="6">
                  <c:v>5.0106999999999999</c:v>
                </c:pt>
                <c:pt idx="7">
                  <c:v>5.0242000000000004</c:v>
                </c:pt>
                <c:pt idx="8">
                  <c:v>5.0289000000000001</c:v>
                </c:pt>
                <c:pt idx="9">
                  <c:v>5.0366999999999997</c:v>
                </c:pt>
                <c:pt idx="10">
                  <c:v>5.0420999999999996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24-4C37-B9D0-E2357463E7F2}"/>
            </c:ext>
          </c:extLst>
        </c:ser>
        <c:ser>
          <c:idx val="6"/>
          <c:order val="6"/>
          <c:tx>
            <c:strRef>
              <c:f>'CM-V-5x'!$B$10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'CM-V-5x'!$C$10:$M$10</c:f>
              <c:numCache>
                <c:formatCode>0.0000</c:formatCode>
                <c:ptCount val="11"/>
                <c:pt idx="0">
                  <c:v>4.8887</c:v>
                </c:pt>
                <c:pt idx="1">
                  <c:v>4.9013999999999998</c:v>
                </c:pt>
                <c:pt idx="2">
                  <c:v>4.9280999999999997</c:v>
                </c:pt>
                <c:pt idx="3">
                  <c:v>4.9490999999999996</c:v>
                </c:pt>
                <c:pt idx="4">
                  <c:v>4.9713000000000003</c:v>
                </c:pt>
                <c:pt idx="5">
                  <c:v>4.9920999999999998</c:v>
                </c:pt>
                <c:pt idx="6">
                  <c:v>5.0075000000000003</c:v>
                </c:pt>
                <c:pt idx="7">
                  <c:v>5.0204000000000004</c:v>
                </c:pt>
                <c:pt idx="8">
                  <c:v>5.0293999999999999</c:v>
                </c:pt>
                <c:pt idx="9">
                  <c:v>5.0301</c:v>
                </c:pt>
                <c:pt idx="10">
                  <c:v>5.0388000000000002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24-4C37-B9D0-E2357463E7F2}"/>
            </c:ext>
          </c:extLst>
        </c:ser>
        <c:ser>
          <c:idx val="7"/>
          <c:order val="7"/>
          <c:tx>
            <c:strRef>
              <c:f>'CM-V-5x'!$B$11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'CM-V-5x'!$C$11:$M$11</c:f>
              <c:numCache>
                <c:formatCode>0.0000</c:formatCode>
                <c:ptCount val="11"/>
                <c:pt idx="0">
                  <c:v>4.8277000000000001</c:v>
                </c:pt>
                <c:pt idx="1">
                  <c:v>4.8517000000000001</c:v>
                </c:pt>
                <c:pt idx="2">
                  <c:v>4.8897000000000004</c:v>
                </c:pt>
                <c:pt idx="3">
                  <c:v>4.9215999999999998</c:v>
                </c:pt>
                <c:pt idx="4">
                  <c:v>4.9612999999999996</c:v>
                </c:pt>
                <c:pt idx="5">
                  <c:v>4.9852999999999996</c:v>
                </c:pt>
                <c:pt idx="6">
                  <c:v>4.9984000000000002</c:v>
                </c:pt>
                <c:pt idx="7">
                  <c:v>5.0190000000000001</c:v>
                </c:pt>
                <c:pt idx="8">
                  <c:v>5.0263999999999998</c:v>
                </c:pt>
                <c:pt idx="9">
                  <c:v>5.0313999999999997</c:v>
                </c:pt>
                <c:pt idx="10">
                  <c:v>5.0483000000000002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24-4C37-B9D0-E2357463E7F2}"/>
            </c:ext>
          </c:extLst>
        </c:ser>
        <c:ser>
          <c:idx val="8"/>
          <c:order val="8"/>
          <c:tx>
            <c:strRef>
              <c:f>'CM-V-5x'!$B$12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'CM-V-5x'!$C$12:$M$12</c:f>
              <c:numCache>
                <c:formatCode>0.0000</c:formatCode>
                <c:ptCount val="11"/>
                <c:pt idx="0">
                  <c:v>4.7329999999999997</c:v>
                </c:pt>
                <c:pt idx="1">
                  <c:v>4.7701000000000002</c:v>
                </c:pt>
                <c:pt idx="2">
                  <c:v>4.8404999999999996</c:v>
                </c:pt>
                <c:pt idx="3">
                  <c:v>4.8983999999999996</c:v>
                </c:pt>
                <c:pt idx="4">
                  <c:v>4.9457000000000004</c:v>
                </c:pt>
                <c:pt idx="5">
                  <c:v>4.9782999999999999</c:v>
                </c:pt>
                <c:pt idx="6">
                  <c:v>5.0012999999999996</c:v>
                </c:pt>
                <c:pt idx="7">
                  <c:v>5.0153999999999996</c:v>
                </c:pt>
                <c:pt idx="8">
                  <c:v>5.0309999999999997</c:v>
                </c:pt>
                <c:pt idx="9">
                  <c:v>5.0404</c:v>
                </c:pt>
                <c:pt idx="10">
                  <c:v>5.0263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24-4C37-B9D0-E2357463E7F2}"/>
            </c:ext>
          </c:extLst>
        </c:ser>
        <c:ser>
          <c:idx val="9"/>
          <c:order val="9"/>
          <c:tx>
            <c:strRef>
              <c:f>'CM-V-5x'!$B$13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'CM-V-5x'!$C$3:$M$3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'CM-V-5x'!$C$13:$M$13</c:f>
              <c:numCache>
                <c:formatCode>0.0000</c:formatCode>
                <c:ptCount val="11"/>
                <c:pt idx="0">
                  <c:v>4.5339999999999998</c:v>
                </c:pt>
                <c:pt idx="1">
                  <c:v>4.6390000000000002</c:v>
                </c:pt>
                <c:pt idx="2">
                  <c:v>4.7721999999999998</c:v>
                </c:pt>
                <c:pt idx="3">
                  <c:v>4.8799000000000001</c:v>
                </c:pt>
                <c:pt idx="4">
                  <c:v>4.9448999999999996</c:v>
                </c:pt>
                <c:pt idx="5">
                  <c:v>4.9839000000000002</c:v>
                </c:pt>
                <c:pt idx="6">
                  <c:v>5.0067000000000004</c:v>
                </c:pt>
                <c:pt idx="7">
                  <c:v>5.0213999999999999</c:v>
                </c:pt>
                <c:pt idx="8">
                  <c:v>5.0334000000000003</c:v>
                </c:pt>
                <c:pt idx="9">
                  <c:v>5.0430999999999999</c:v>
                </c:pt>
                <c:pt idx="10">
                  <c:v>5.0472999999999999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24-4C37-B9D0-E2357463E7F2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7008831968724581"/>
              <c:y val="0.94938756082806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09"/>
          <c:min val="4.900000000000000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64135563438979"/>
          <c:y val="0.17619865527741418"/>
          <c:w val="0.15078242961795504"/>
          <c:h val="0.80110445263618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3.5164869775893406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'CM-V-20y'!$B$47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'CM-V-20y'!$C$46:$W$46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'CM-V-20y'!$C$47:$W$47</c:f>
              <c:numCache>
                <c:formatCode>0.0000</c:formatCode>
                <c:ptCount val="21"/>
                <c:pt idx="0">
                  <c:v>-3.8702780952387883E-2</c:v>
                </c:pt>
                <c:pt idx="1">
                  <c:v>-4.7302780952385604E-2</c:v>
                </c:pt>
                <c:pt idx="2">
                  <c:v>-6.7469447619051451E-2</c:v>
                </c:pt>
                <c:pt idx="3">
                  <c:v>-8.7636114285717312E-2</c:v>
                </c:pt>
                <c:pt idx="4">
                  <c:v>-0.11060278095238374</c:v>
                </c:pt>
                <c:pt idx="5">
                  <c:v>-0.11873611428571824</c:v>
                </c:pt>
                <c:pt idx="6">
                  <c:v>-0.13890278095238648</c:v>
                </c:pt>
                <c:pt idx="7">
                  <c:v>-0.14710278095238749</c:v>
                </c:pt>
                <c:pt idx="8">
                  <c:v>-0.16030278095238634</c:v>
                </c:pt>
                <c:pt idx="9">
                  <c:v>-0.16706944761905143</c:v>
                </c:pt>
                <c:pt idx="10">
                  <c:v>-0.17220278095238464</c:v>
                </c:pt>
                <c:pt idx="11">
                  <c:v>-0.18143611428571779</c:v>
                </c:pt>
                <c:pt idx="12">
                  <c:v>-0.1715694476190516</c:v>
                </c:pt>
                <c:pt idx="13">
                  <c:v>-0.15590278095238475</c:v>
                </c:pt>
                <c:pt idx="14">
                  <c:v>-0.1246361142857187</c:v>
                </c:pt>
                <c:pt idx="15">
                  <c:v>-9.8669447619052164E-2</c:v>
                </c:pt>
                <c:pt idx="16">
                  <c:v>-8.5236114285719353E-2</c:v>
                </c:pt>
                <c:pt idx="17">
                  <c:v>-7.5236114285718969E-2</c:v>
                </c:pt>
                <c:pt idx="18">
                  <c:v>-6.6069447619052354E-2</c:v>
                </c:pt>
                <c:pt idx="19">
                  <c:v>-4.4002780952386189E-2</c:v>
                </c:pt>
                <c:pt idx="20">
                  <c:v>-1.2702780952388082E-2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0-4A4E-A66D-B64F7239D972}"/>
            </c:ext>
          </c:extLst>
        </c:ser>
        <c:ser>
          <c:idx val="1"/>
          <c:order val="1"/>
          <c:tx>
            <c:strRef>
              <c:f>'CM-V-20y'!$B$48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'CM-V-20y'!$C$46:$W$46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'CM-V-20y'!$C$48:$W$48</c:f>
              <c:numCache>
                <c:formatCode>0.0000</c:formatCode>
                <c:ptCount val="21"/>
                <c:pt idx="0">
                  <c:v>-4.573611428572022E-2</c:v>
                </c:pt>
                <c:pt idx="1">
                  <c:v>-5.9169447619052642E-2</c:v>
                </c:pt>
                <c:pt idx="2">
                  <c:v>-8.0836114285718949E-2</c:v>
                </c:pt>
                <c:pt idx="3">
                  <c:v>-0.10792500317460746</c:v>
                </c:pt>
                <c:pt idx="4">
                  <c:v>-0.1307472253968294</c:v>
                </c:pt>
                <c:pt idx="5">
                  <c:v>-0.14849166984127432</c:v>
                </c:pt>
                <c:pt idx="6">
                  <c:v>-0.17164722539683</c:v>
                </c:pt>
                <c:pt idx="7">
                  <c:v>-0.18825833650794147</c:v>
                </c:pt>
                <c:pt idx="8">
                  <c:v>-0.20509166984127386</c:v>
                </c:pt>
                <c:pt idx="9">
                  <c:v>-0.21004722539682971</c:v>
                </c:pt>
                <c:pt idx="10">
                  <c:v>-0.21293611428571857</c:v>
                </c:pt>
                <c:pt idx="11">
                  <c:v>-0.20984722539682979</c:v>
                </c:pt>
                <c:pt idx="12">
                  <c:v>-0.19571389206349624</c:v>
                </c:pt>
                <c:pt idx="13">
                  <c:v>-0.17754722539682966</c:v>
                </c:pt>
                <c:pt idx="14">
                  <c:v>-0.15335833650794151</c:v>
                </c:pt>
                <c:pt idx="15">
                  <c:v>-0.13104722539683067</c:v>
                </c:pt>
                <c:pt idx="16">
                  <c:v>-0.11151389206349707</c:v>
                </c:pt>
                <c:pt idx="17">
                  <c:v>-8.6513892063496522E-2</c:v>
                </c:pt>
                <c:pt idx="18">
                  <c:v>-6.5791669841274436E-2</c:v>
                </c:pt>
                <c:pt idx="19">
                  <c:v>-3.8547225396830719E-2</c:v>
                </c:pt>
                <c:pt idx="20">
                  <c:v>-1.1436114285720814E-2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0-4A4E-A66D-B64F7239D972}"/>
            </c:ext>
          </c:extLst>
        </c:ser>
        <c:ser>
          <c:idx val="2"/>
          <c:order val="2"/>
          <c:tx>
            <c:strRef>
              <c:f>'CM-V-20y'!$B$49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'CM-V-20y'!$C$46:$W$46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'CM-V-20y'!$C$49:$W$49</c:f>
              <c:numCache>
                <c:formatCode>0.0000</c:formatCode>
                <c:ptCount val="21"/>
                <c:pt idx="0">
                  <c:v>-4.1636114285719117E-2</c:v>
                </c:pt>
                <c:pt idx="1">
                  <c:v>-6.7258336507941233E-2</c:v>
                </c:pt>
                <c:pt idx="2">
                  <c:v>-9.5280558730163278E-2</c:v>
                </c:pt>
                <c:pt idx="3">
                  <c:v>-0.12563611428571836</c:v>
                </c:pt>
                <c:pt idx="4">
                  <c:v>-0.15361389206349607</c:v>
                </c:pt>
                <c:pt idx="5">
                  <c:v>-0.17968055873016275</c:v>
                </c:pt>
                <c:pt idx="6">
                  <c:v>-0.20786944761905188</c:v>
                </c:pt>
                <c:pt idx="7">
                  <c:v>-0.23093611428571886</c:v>
                </c:pt>
                <c:pt idx="8">
                  <c:v>-0.25061389206349616</c:v>
                </c:pt>
                <c:pt idx="9">
                  <c:v>-0.25715833650794118</c:v>
                </c:pt>
                <c:pt idx="10">
                  <c:v>-0.259258336507941</c:v>
                </c:pt>
                <c:pt idx="11">
                  <c:v>-0.25218055873016393</c:v>
                </c:pt>
                <c:pt idx="12">
                  <c:v>-0.23420278095238581</c:v>
                </c:pt>
                <c:pt idx="13">
                  <c:v>-0.21111389206349707</c:v>
                </c:pt>
                <c:pt idx="14">
                  <c:v>-0.18546944761905276</c:v>
                </c:pt>
                <c:pt idx="15">
                  <c:v>-0.16259166984127502</c:v>
                </c:pt>
                <c:pt idx="16">
                  <c:v>-0.1373472253968302</c:v>
                </c:pt>
                <c:pt idx="17">
                  <c:v>-0.10221389206349624</c:v>
                </c:pt>
                <c:pt idx="18">
                  <c:v>-7.1713892063496265E-2</c:v>
                </c:pt>
                <c:pt idx="19">
                  <c:v>-4.2180558730163478E-2</c:v>
                </c:pt>
                <c:pt idx="20">
                  <c:v>-2.1436114285720009E-2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E0-4A4E-A66D-B64F7239D972}"/>
            </c:ext>
          </c:extLst>
        </c:ser>
        <c:ser>
          <c:idx val="3"/>
          <c:order val="3"/>
          <c:tx>
            <c:strRef>
              <c:f>'CM-V-20y'!$B$50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'CM-V-20y'!$C$46:$W$46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'CM-V-20y'!$C$50:$W$50</c:f>
              <c:numCache>
                <c:formatCode>0.0000</c:formatCode>
                <c:ptCount val="21"/>
                <c:pt idx="0">
                  <c:v>-3.2136114285719941E-2</c:v>
                </c:pt>
                <c:pt idx="1">
                  <c:v>-7.469166984127501E-2</c:v>
                </c:pt>
                <c:pt idx="2">
                  <c:v>-0.11030278095238602</c:v>
                </c:pt>
                <c:pt idx="3">
                  <c:v>-0.14698055873016319</c:v>
                </c:pt>
                <c:pt idx="4">
                  <c:v>-0.181569447619052</c:v>
                </c:pt>
                <c:pt idx="5">
                  <c:v>-0.21935833650794004</c:v>
                </c:pt>
                <c:pt idx="6">
                  <c:v>-0.25315833650794062</c:v>
                </c:pt>
                <c:pt idx="7">
                  <c:v>-0.28133611428571864</c:v>
                </c:pt>
                <c:pt idx="8">
                  <c:v>-0.30635833650794098</c:v>
                </c:pt>
                <c:pt idx="9">
                  <c:v>-0.31760278095238564</c:v>
                </c:pt>
                <c:pt idx="10">
                  <c:v>-0.32266944761905236</c:v>
                </c:pt>
                <c:pt idx="11">
                  <c:v>-0.31431389206349736</c:v>
                </c:pt>
                <c:pt idx="12">
                  <c:v>-0.29119166984127492</c:v>
                </c:pt>
                <c:pt idx="13">
                  <c:v>-0.26136944761905273</c:v>
                </c:pt>
                <c:pt idx="14">
                  <c:v>-0.22506944761905284</c:v>
                </c:pt>
                <c:pt idx="15">
                  <c:v>-0.19329166984127491</c:v>
                </c:pt>
                <c:pt idx="16">
                  <c:v>-0.15780278095238584</c:v>
                </c:pt>
                <c:pt idx="17">
                  <c:v>-0.11915833650794107</c:v>
                </c:pt>
                <c:pt idx="18">
                  <c:v>-8.5202780952385301E-2</c:v>
                </c:pt>
                <c:pt idx="19">
                  <c:v>-5.1847225396829719E-2</c:v>
                </c:pt>
                <c:pt idx="20">
                  <c:v>-2.1869447619052334E-2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E0-4A4E-A66D-B64F7239D972}"/>
            </c:ext>
          </c:extLst>
        </c:ser>
        <c:ser>
          <c:idx val="4"/>
          <c:order val="4"/>
          <c:tx>
            <c:strRef>
              <c:f>'CM-V-20y'!$B$51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'CM-V-20y'!$C$46:$W$46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'CM-V-20y'!$C$51:$W$51</c:f>
              <c:numCache>
                <c:formatCode>0.0000</c:formatCode>
                <c:ptCount val="21"/>
                <c:pt idx="0">
                  <c:v>-2.8869447619051414E-2</c:v>
                </c:pt>
                <c:pt idx="1">
                  <c:v>-8.3536114285718568E-2</c:v>
                </c:pt>
                <c:pt idx="2">
                  <c:v>-0.13294722539683018</c:v>
                </c:pt>
                <c:pt idx="3">
                  <c:v>-0.17801389206349605</c:v>
                </c:pt>
                <c:pt idx="4">
                  <c:v>-0.22573611428571874</c:v>
                </c:pt>
                <c:pt idx="5">
                  <c:v>-0.27215833650794014</c:v>
                </c:pt>
                <c:pt idx="6">
                  <c:v>-0.31554722539682978</c:v>
                </c:pt>
                <c:pt idx="7">
                  <c:v>-0.35269166984127448</c:v>
                </c:pt>
                <c:pt idx="8">
                  <c:v>-0.38165833650794112</c:v>
                </c:pt>
                <c:pt idx="9">
                  <c:v>-0.39888055873016309</c:v>
                </c:pt>
                <c:pt idx="10">
                  <c:v>-0.40571389206349628</c:v>
                </c:pt>
                <c:pt idx="11">
                  <c:v>-0.39462500317460836</c:v>
                </c:pt>
                <c:pt idx="12">
                  <c:v>-0.364413892063497</c:v>
                </c:pt>
                <c:pt idx="13">
                  <c:v>-0.3196472253968301</c:v>
                </c:pt>
                <c:pt idx="14">
                  <c:v>-0.27280278095238508</c:v>
                </c:pt>
                <c:pt idx="15">
                  <c:v>-0.22846944761905202</c:v>
                </c:pt>
                <c:pt idx="16">
                  <c:v>-0.1847916698412746</c:v>
                </c:pt>
                <c:pt idx="17">
                  <c:v>-0.13835833650794133</c:v>
                </c:pt>
                <c:pt idx="18">
                  <c:v>-9.908055873016311E-2</c:v>
                </c:pt>
                <c:pt idx="19">
                  <c:v>-5.9391669841273947E-2</c:v>
                </c:pt>
                <c:pt idx="20">
                  <c:v>-2.4036114285718686E-2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E0-4A4E-A66D-B64F7239D972}"/>
            </c:ext>
          </c:extLst>
        </c:ser>
        <c:ser>
          <c:idx val="5"/>
          <c:order val="5"/>
          <c:tx>
            <c:strRef>
              <c:f>'CM-V-20y'!$B$52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'CM-V-20y'!$C$46:$W$46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'CM-V-20y'!$C$52:$W$52</c:f>
              <c:numCache>
                <c:formatCode>0.0000</c:formatCode>
                <c:ptCount val="21"/>
                <c:pt idx="0">
                  <c:v>-4.3469447619051728E-2</c:v>
                </c:pt>
                <c:pt idx="1">
                  <c:v>-9.703611428571908E-2</c:v>
                </c:pt>
                <c:pt idx="2">
                  <c:v>-0.15111389206349754</c:v>
                </c:pt>
                <c:pt idx="3">
                  <c:v>-0.21111389206349707</c:v>
                </c:pt>
                <c:pt idx="4">
                  <c:v>-0.27098055873016436</c:v>
                </c:pt>
                <c:pt idx="5">
                  <c:v>-0.33672500317460791</c:v>
                </c:pt>
                <c:pt idx="6">
                  <c:v>-0.39584722539683015</c:v>
                </c:pt>
                <c:pt idx="7">
                  <c:v>-0.45211389206349673</c:v>
                </c:pt>
                <c:pt idx="8">
                  <c:v>-0.50020278095238524</c:v>
                </c:pt>
                <c:pt idx="9">
                  <c:v>-0.4965027809523832</c:v>
                </c:pt>
                <c:pt idx="10">
                  <c:v>-0.5061027809523857</c:v>
                </c:pt>
                <c:pt idx="11">
                  <c:v>-0.52310278095238516</c:v>
                </c:pt>
                <c:pt idx="12">
                  <c:v>-0.43290278095238577</c:v>
                </c:pt>
                <c:pt idx="13">
                  <c:v>-0.39419166984127446</c:v>
                </c:pt>
                <c:pt idx="14">
                  <c:v>-0.33195833650794093</c:v>
                </c:pt>
                <c:pt idx="15">
                  <c:v>-0.26984722539683009</c:v>
                </c:pt>
                <c:pt idx="16">
                  <c:v>-0.21285833650794139</c:v>
                </c:pt>
                <c:pt idx="17">
                  <c:v>-0.15722500317460822</c:v>
                </c:pt>
                <c:pt idx="18">
                  <c:v>-0.11243611428571872</c:v>
                </c:pt>
                <c:pt idx="19">
                  <c:v>-6.5825003174607294E-2</c:v>
                </c:pt>
                <c:pt idx="20">
                  <c:v>-2.316944761905167E-2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E0-4A4E-A66D-B64F7239D972}"/>
            </c:ext>
          </c:extLst>
        </c:ser>
        <c:ser>
          <c:idx val="6"/>
          <c:order val="6"/>
          <c:tx>
            <c:strRef>
              <c:f>'CM-V-20y'!$B$53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'CM-V-20y'!$C$46:$W$46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'CM-V-20y'!$C$53:$W$53</c:f>
              <c:numCache>
                <c:formatCode>0.0000</c:formatCode>
                <c:ptCount val="21"/>
                <c:pt idx="0">
                  <c:v>-5.3436114285717672E-2</c:v>
                </c:pt>
                <c:pt idx="1">
                  <c:v>-0.11055833650794097</c:v>
                </c:pt>
                <c:pt idx="2">
                  <c:v>-0.17409166984127467</c:v>
                </c:pt>
                <c:pt idx="3">
                  <c:v>-0.24853611428571851</c:v>
                </c:pt>
                <c:pt idx="4">
                  <c:v>-0.33185833650794155</c:v>
                </c:pt>
                <c:pt idx="5">
                  <c:v>-0.42205833650794172</c:v>
                </c:pt>
                <c:pt idx="6">
                  <c:v>-0.50548055873016373</c:v>
                </c:pt>
                <c:pt idx="7">
                  <c:v>-0.56970278095238669</c:v>
                </c:pt>
                <c:pt idx="8">
                  <c:v>-0.64740278095238679</c:v>
                </c:pt>
                <c:pt idx="9">
                  <c:v>-0.69060278095238914</c:v>
                </c:pt>
                <c:pt idx="10">
                  <c:v>-0.67340278095238659</c:v>
                </c:pt>
                <c:pt idx="11">
                  <c:v>-0.6419027809523854</c:v>
                </c:pt>
                <c:pt idx="12">
                  <c:v>-0.56230278095238617</c:v>
                </c:pt>
                <c:pt idx="13">
                  <c:v>-0.47770278095238794</c:v>
                </c:pt>
                <c:pt idx="14">
                  <c:v>-0.40198055873016297</c:v>
                </c:pt>
                <c:pt idx="15">
                  <c:v>-0.31651389206349617</c:v>
                </c:pt>
                <c:pt idx="16">
                  <c:v>-0.24226944761905184</c:v>
                </c:pt>
                <c:pt idx="17">
                  <c:v>-0.17523611428571881</c:v>
                </c:pt>
                <c:pt idx="18">
                  <c:v>-0.12296944761905199</c:v>
                </c:pt>
                <c:pt idx="19">
                  <c:v>-6.8591669841274225E-2</c:v>
                </c:pt>
                <c:pt idx="20">
                  <c:v>-4.010278095238462E-2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E0-4A4E-A66D-B64F7239D972}"/>
            </c:ext>
          </c:extLst>
        </c:ser>
        <c:ser>
          <c:idx val="7"/>
          <c:order val="7"/>
          <c:tx>
            <c:strRef>
              <c:f>'CM-V-20y'!$B$54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'CM-V-20y'!$C$46:$W$46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'CM-V-20y'!$C$54:$W$54</c:f>
              <c:numCache>
                <c:formatCode>0.0000</c:formatCode>
                <c:ptCount val="21"/>
                <c:pt idx="0">
                  <c:v>-7.0169447619052264E-2</c:v>
                </c:pt>
                <c:pt idx="1">
                  <c:v>-0.12842500317460784</c:v>
                </c:pt>
                <c:pt idx="2">
                  <c:v>-0.19628055873016315</c:v>
                </c:pt>
                <c:pt idx="3">
                  <c:v>-0.28475833650794041</c:v>
                </c:pt>
                <c:pt idx="4">
                  <c:v>-0.39375833650794095</c:v>
                </c:pt>
                <c:pt idx="5">
                  <c:v>-0.51989166984127477</c:v>
                </c:pt>
                <c:pt idx="6">
                  <c:v>-0.65104722539683069</c:v>
                </c:pt>
                <c:pt idx="7">
                  <c:v>-0.74760278095238419</c:v>
                </c:pt>
                <c:pt idx="8">
                  <c:v>-0.86880278095238594</c:v>
                </c:pt>
                <c:pt idx="9">
                  <c:v>-0.92990278095238565</c:v>
                </c:pt>
                <c:pt idx="10">
                  <c:v>-0.92020278095238695</c:v>
                </c:pt>
                <c:pt idx="11">
                  <c:v>-0.86030278095238799</c:v>
                </c:pt>
                <c:pt idx="12">
                  <c:v>-0.70980278095238347</c:v>
                </c:pt>
                <c:pt idx="13">
                  <c:v>-0.61280278095238572</c:v>
                </c:pt>
                <c:pt idx="14">
                  <c:v>-0.48180278095238549</c:v>
                </c:pt>
                <c:pt idx="15">
                  <c:v>-0.36876944761905189</c:v>
                </c:pt>
                <c:pt idx="16">
                  <c:v>-0.27094722539682947</c:v>
                </c:pt>
                <c:pt idx="17">
                  <c:v>-0.19336944761905173</c:v>
                </c:pt>
                <c:pt idx="18">
                  <c:v>-0.12895833650794034</c:v>
                </c:pt>
                <c:pt idx="19">
                  <c:v>-7.7280558730162985E-2</c:v>
                </c:pt>
                <c:pt idx="20">
                  <c:v>1.5997219047612532E-2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E0-4A4E-A66D-B64F7239D972}"/>
            </c:ext>
          </c:extLst>
        </c:ser>
        <c:ser>
          <c:idx val="8"/>
          <c:order val="8"/>
          <c:tx>
            <c:strRef>
              <c:f>'CM-V-20y'!$B$55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'CM-V-20y'!$C$46:$W$46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'CM-V-20y'!$C$55:$W$55</c:f>
              <c:numCache>
                <c:formatCode>0.0000</c:formatCode>
                <c:ptCount val="21"/>
                <c:pt idx="0">
                  <c:v>-7.273611428571887E-2</c:v>
                </c:pt>
                <c:pt idx="1">
                  <c:v>-0.13381389206349642</c:v>
                </c:pt>
                <c:pt idx="2">
                  <c:v>-0.21116944761905168</c:v>
                </c:pt>
                <c:pt idx="3">
                  <c:v>-0.31880278095238446</c:v>
                </c:pt>
                <c:pt idx="4">
                  <c:v>-0.46245833650794071</c:v>
                </c:pt>
                <c:pt idx="5">
                  <c:v>-0.64161389206349684</c:v>
                </c:pt>
                <c:pt idx="6">
                  <c:v>-0.81230278095238617</c:v>
                </c:pt>
                <c:pt idx="7">
                  <c:v>-1.0436027809523871</c:v>
                </c:pt>
                <c:pt idx="8">
                  <c:v>-1.2016027809523848</c:v>
                </c:pt>
                <c:pt idx="9">
                  <c:v>-1.3047027809523861</c:v>
                </c:pt>
                <c:pt idx="10">
                  <c:v>-1.3334027809523832</c:v>
                </c:pt>
                <c:pt idx="11">
                  <c:v>-1.1915027809523835</c:v>
                </c:pt>
                <c:pt idx="12">
                  <c:v>-0.96710278095238777</c:v>
                </c:pt>
                <c:pt idx="13">
                  <c:v>-0.72310278095238445</c:v>
                </c:pt>
                <c:pt idx="14">
                  <c:v>-0.57390278095238401</c:v>
                </c:pt>
                <c:pt idx="15">
                  <c:v>-0.41140278095238497</c:v>
                </c:pt>
                <c:pt idx="16">
                  <c:v>-0.2882694476190516</c:v>
                </c:pt>
                <c:pt idx="17">
                  <c:v>-0.20162500317460699</c:v>
                </c:pt>
                <c:pt idx="18">
                  <c:v>-0.13281389206349598</c:v>
                </c:pt>
                <c:pt idx="19">
                  <c:v>-7.6380558730163112E-2</c:v>
                </c:pt>
                <c:pt idx="20">
                  <c:v>-7.5502780952387383E-2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E0-4A4E-A66D-B64F7239D972}"/>
            </c:ext>
          </c:extLst>
        </c:ser>
        <c:ser>
          <c:idx val="9"/>
          <c:order val="9"/>
          <c:tx>
            <c:strRef>
              <c:f>'CM-V-20y'!$B$56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'CM-V-20y'!$C$46:$W$46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'CM-V-20y'!$C$56:$W$56</c:f>
              <c:numCache>
                <c:formatCode>0.0000</c:formatCode>
                <c:ptCount val="21"/>
                <c:pt idx="0">
                  <c:v>-7.7902780952385342E-2</c:v>
                </c:pt>
                <c:pt idx="1">
                  <c:v>-0.1282361142857186</c:v>
                </c:pt>
                <c:pt idx="2">
                  <c:v>-0.20996944761905212</c:v>
                </c:pt>
                <c:pt idx="3">
                  <c:v>-0.34220278095238515</c:v>
                </c:pt>
                <c:pt idx="4">
                  <c:v>-0.52103611428571972</c:v>
                </c:pt>
                <c:pt idx="5">
                  <c:v>-0.73540278095238776</c:v>
                </c:pt>
                <c:pt idx="6">
                  <c:v>-1.0735027809523849</c:v>
                </c:pt>
                <c:pt idx="7">
                  <c:v>-1.4762027809523843</c:v>
                </c:pt>
                <c:pt idx="8">
                  <c:v>-1.8300027809523876</c:v>
                </c:pt>
                <c:pt idx="9">
                  <c:v>-2.0102027809523833</c:v>
                </c:pt>
                <c:pt idx="10">
                  <c:v>-1.9514027809523853</c:v>
                </c:pt>
                <c:pt idx="11">
                  <c:v>-1.7053027809523869</c:v>
                </c:pt>
                <c:pt idx="12">
                  <c:v>-1.3137027809523865</c:v>
                </c:pt>
                <c:pt idx="13">
                  <c:v>-0.91080278095238398</c:v>
                </c:pt>
                <c:pt idx="14">
                  <c:v>-0.64200278095238517</c:v>
                </c:pt>
                <c:pt idx="15">
                  <c:v>-0.40700278095238573</c:v>
                </c:pt>
                <c:pt idx="16">
                  <c:v>-0.29890278095238543</c:v>
                </c:pt>
                <c:pt idx="17">
                  <c:v>-0.20370278095238467</c:v>
                </c:pt>
                <c:pt idx="18">
                  <c:v>-0.13546944761905166</c:v>
                </c:pt>
                <c:pt idx="19">
                  <c:v>-7.1502780952384867E-2</c:v>
                </c:pt>
                <c:pt idx="20">
                  <c:v>-1.0802780952385405E-2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E0-4A4E-A66D-B64F7239D972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9848774388620789"/>
              <c:y val="0.875984009691096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"/>
          <c:min val="-0.70000000000000007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094604933330856"/>
          <c:y val="0.1468848530573339"/>
          <c:w val="9.3077679505981156E-2"/>
          <c:h val="0.77438391178887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 baseline="0"/>
              <a:t>v_withMUT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2.072149314668999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'CM-V-20y'!$B$4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'CM-V-20y'!$C$3:$W$3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'CM-V-20y'!$C$4:$W$4</c:f>
              <c:numCache>
                <c:formatCode>0.0000</c:formatCode>
                <c:ptCount val="21"/>
                <c:pt idx="0">
                  <c:v>19.953499999999998</c:v>
                </c:pt>
                <c:pt idx="1">
                  <c:v>19.928100000000001</c:v>
                </c:pt>
                <c:pt idx="2">
                  <c:v>19.895700000000001</c:v>
                </c:pt>
                <c:pt idx="3">
                  <c:v>19.845700000000001</c:v>
                </c:pt>
                <c:pt idx="4">
                  <c:v>19.817900000000002</c:v>
                </c:pt>
                <c:pt idx="5">
                  <c:v>19.790400000000002</c:v>
                </c:pt>
                <c:pt idx="6">
                  <c:v>19.749199999999998</c:v>
                </c:pt>
                <c:pt idx="7">
                  <c:v>19.724499999999999</c:v>
                </c:pt>
                <c:pt idx="8">
                  <c:v>19.713799999999999</c:v>
                </c:pt>
                <c:pt idx="9">
                  <c:v>19.707599999999999</c:v>
                </c:pt>
                <c:pt idx="10">
                  <c:v>19.687000000000001</c:v>
                </c:pt>
                <c:pt idx="11">
                  <c:v>19.7165</c:v>
                </c:pt>
                <c:pt idx="12">
                  <c:v>19.7029</c:v>
                </c:pt>
                <c:pt idx="13">
                  <c:v>19.7348</c:v>
                </c:pt>
                <c:pt idx="14">
                  <c:v>19.764700000000001</c:v>
                </c:pt>
                <c:pt idx="15">
                  <c:v>19.782499999999999</c:v>
                </c:pt>
                <c:pt idx="16">
                  <c:v>19.819700000000001</c:v>
                </c:pt>
                <c:pt idx="17">
                  <c:v>19.860199999999999</c:v>
                </c:pt>
                <c:pt idx="18">
                  <c:v>19.8827</c:v>
                </c:pt>
                <c:pt idx="19">
                  <c:v>19.908300000000001</c:v>
                </c:pt>
                <c:pt idx="20">
                  <c:v>19.951699999999999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0-42B1-84A6-EA536A7AE0AA}"/>
            </c:ext>
          </c:extLst>
        </c:ser>
        <c:ser>
          <c:idx val="1"/>
          <c:order val="1"/>
          <c:tx>
            <c:strRef>
              <c:f>'CM-V-20y'!$B$5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'CM-V-20y'!$C$3:$W$3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'CM-V-20y'!$C$5:$W$5</c:f>
              <c:numCache>
                <c:formatCode>0.0000</c:formatCode>
                <c:ptCount val="21"/>
                <c:pt idx="0">
                  <c:v>19.909800000000001</c:v>
                </c:pt>
                <c:pt idx="1">
                  <c:v>19.926500000000001</c:v>
                </c:pt>
                <c:pt idx="2">
                  <c:v>19.882200000000001</c:v>
                </c:pt>
                <c:pt idx="3">
                  <c:v>19.827200000000001</c:v>
                </c:pt>
                <c:pt idx="4">
                  <c:v>19.819700000000001</c:v>
                </c:pt>
                <c:pt idx="5">
                  <c:v>19.7864</c:v>
                </c:pt>
                <c:pt idx="6">
                  <c:v>19.735499999999998</c:v>
                </c:pt>
                <c:pt idx="7">
                  <c:v>19.719100000000001</c:v>
                </c:pt>
                <c:pt idx="8">
                  <c:v>19.700299999999999</c:v>
                </c:pt>
                <c:pt idx="9">
                  <c:v>19.683900000000001</c:v>
                </c:pt>
                <c:pt idx="10">
                  <c:v>19.677700000000002</c:v>
                </c:pt>
                <c:pt idx="11">
                  <c:v>19.701599999999999</c:v>
                </c:pt>
                <c:pt idx="12">
                  <c:v>19.7027</c:v>
                </c:pt>
                <c:pt idx="13">
                  <c:v>19.7332</c:v>
                </c:pt>
                <c:pt idx="14">
                  <c:v>19.754799999999999</c:v>
                </c:pt>
                <c:pt idx="15">
                  <c:v>19.770199999999999</c:v>
                </c:pt>
                <c:pt idx="16">
                  <c:v>19.811499999999999</c:v>
                </c:pt>
                <c:pt idx="17">
                  <c:v>19.846900000000002</c:v>
                </c:pt>
                <c:pt idx="18">
                  <c:v>19.891200000000001</c:v>
                </c:pt>
                <c:pt idx="19">
                  <c:v>19.913599999999999</c:v>
                </c:pt>
                <c:pt idx="20">
                  <c:v>19.9377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0-42B1-84A6-EA536A7AE0AA}"/>
            </c:ext>
          </c:extLst>
        </c:ser>
        <c:ser>
          <c:idx val="2"/>
          <c:order val="2"/>
          <c:tx>
            <c:strRef>
              <c:f>'CM-V-20y'!$B$6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'CM-V-20y'!$C$3:$W$3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'CM-V-20y'!$C$6:$W$6</c:f>
              <c:numCache>
                <c:formatCode>0.0000</c:formatCode>
                <c:ptCount val="21"/>
                <c:pt idx="0">
                  <c:v>19.915299999999998</c:v>
                </c:pt>
                <c:pt idx="1">
                  <c:v>19.9129</c:v>
                </c:pt>
                <c:pt idx="2">
                  <c:v>19.875399999999999</c:v>
                </c:pt>
                <c:pt idx="3">
                  <c:v>19.841899999999999</c:v>
                </c:pt>
                <c:pt idx="4">
                  <c:v>19.802700000000002</c:v>
                </c:pt>
                <c:pt idx="5">
                  <c:v>19.7746</c:v>
                </c:pt>
                <c:pt idx="6">
                  <c:v>19.717300000000002</c:v>
                </c:pt>
                <c:pt idx="7">
                  <c:v>19.696000000000002</c:v>
                </c:pt>
                <c:pt idx="8">
                  <c:v>19.674700000000001</c:v>
                </c:pt>
                <c:pt idx="9">
                  <c:v>19.6525</c:v>
                </c:pt>
                <c:pt idx="10">
                  <c:v>19.646999999999998</c:v>
                </c:pt>
                <c:pt idx="11">
                  <c:v>19.6631</c:v>
                </c:pt>
                <c:pt idx="12">
                  <c:v>19.682200000000002</c:v>
                </c:pt>
                <c:pt idx="13">
                  <c:v>19.707799999999999</c:v>
                </c:pt>
                <c:pt idx="14">
                  <c:v>19.730899999999998</c:v>
                </c:pt>
                <c:pt idx="15">
                  <c:v>19.7653</c:v>
                </c:pt>
                <c:pt idx="16">
                  <c:v>19.806799999999999</c:v>
                </c:pt>
                <c:pt idx="17">
                  <c:v>19.8508</c:v>
                </c:pt>
                <c:pt idx="18">
                  <c:v>19.883400000000002</c:v>
                </c:pt>
                <c:pt idx="19">
                  <c:v>19.8935</c:v>
                </c:pt>
                <c:pt idx="20">
                  <c:v>19.9467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0-42B1-84A6-EA536A7AE0AA}"/>
            </c:ext>
          </c:extLst>
        </c:ser>
        <c:ser>
          <c:idx val="3"/>
          <c:order val="3"/>
          <c:tx>
            <c:strRef>
              <c:f>'CM-V-20y'!$B$7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'CM-V-20y'!$C$3:$W$3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'CM-V-20y'!$C$7:$W$7</c:f>
              <c:numCache>
                <c:formatCode>0.0000</c:formatCode>
                <c:ptCount val="21"/>
                <c:pt idx="0">
                  <c:v>19.938400000000001</c:v>
                </c:pt>
                <c:pt idx="1">
                  <c:v>19.906600000000001</c:v>
                </c:pt>
                <c:pt idx="2">
                  <c:v>19.866900000000001</c:v>
                </c:pt>
                <c:pt idx="3">
                  <c:v>19.815200000000001</c:v>
                </c:pt>
                <c:pt idx="4">
                  <c:v>19.792000000000002</c:v>
                </c:pt>
                <c:pt idx="5">
                  <c:v>19.744800000000001</c:v>
                </c:pt>
                <c:pt idx="6">
                  <c:v>19.685700000000001</c:v>
                </c:pt>
                <c:pt idx="7">
                  <c:v>19.659099999999999</c:v>
                </c:pt>
                <c:pt idx="8">
                  <c:v>19.627099999999999</c:v>
                </c:pt>
                <c:pt idx="9">
                  <c:v>19.6158</c:v>
                </c:pt>
                <c:pt idx="10">
                  <c:v>19.6065</c:v>
                </c:pt>
                <c:pt idx="11">
                  <c:v>19.623899999999999</c:v>
                </c:pt>
                <c:pt idx="12">
                  <c:v>19.630299999999998</c:v>
                </c:pt>
                <c:pt idx="13">
                  <c:v>19.686499999999999</c:v>
                </c:pt>
                <c:pt idx="14">
                  <c:v>19.7105</c:v>
                </c:pt>
                <c:pt idx="15">
                  <c:v>19.7486</c:v>
                </c:pt>
                <c:pt idx="16">
                  <c:v>19.7818</c:v>
                </c:pt>
                <c:pt idx="17">
                  <c:v>19.834800000000001</c:v>
                </c:pt>
                <c:pt idx="18">
                  <c:v>19.882000000000001</c:v>
                </c:pt>
                <c:pt idx="19">
                  <c:v>19.917200000000001</c:v>
                </c:pt>
                <c:pt idx="20">
                  <c:v>19.9313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A0-42B1-84A6-EA536A7AE0AA}"/>
            </c:ext>
          </c:extLst>
        </c:ser>
        <c:ser>
          <c:idx val="4"/>
          <c:order val="4"/>
          <c:tx>
            <c:strRef>
              <c:f>'CM-V-20y'!$B$8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'CM-V-20y'!$C$3:$W$3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'CM-V-20y'!$C$8:$W$8</c:f>
              <c:numCache>
                <c:formatCode>0.0000</c:formatCode>
                <c:ptCount val="21"/>
                <c:pt idx="0">
                  <c:v>19.950399999999998</c:v>
                </c:pt>
                <c:pt idx="1">
                  <c:v>19.905100000000001</c:v>
                </c:pt>
                <c:pt idx="2">
                  <c:v>19.846</c:v>
                </c:pt>
                <c:pt idx="3">
                  <c:v>19.805299999999999</c:v>
                </c:pt>
                <c:pt idx="4">
                  <c:v>19.748899999999999</c:v>
                </c:pt>
                <c:pt idx="5">
                  <c:v>19.707599999999999</c:v>
                </c:pt>
                <c:pt idx="6">
                  <c:v>19.629200000000001</c:v>
                </c:pt>
                <c:pt idx="7">
                  <c:v>19.598199999999999</c:v>
                </c:pt>
                <c:pt idx="8">
                  <c:v>19.569299999999998</c:v>
                </c:pt>
                <c:pt idx="9">
                  <c:v>19.543500000000002</c:v>
                </c:pt>
                <c:pt idx="10">
                  <c:v>19.536000000000001</c:v>
                </c:pt>
                <c:pt idx="11">
                  <c:v>19.561299999999999</c:v>
                </c:pt>
                <c:pt idx="12">
                  <c:v>19.577000000000002</c:v>
                </c:pt>
                <c:pt idx="13">
                  <c:v>19.628499999999999</c:v>
                </c:pt>
                <c:pt idx="14">
                  <c:v>19.671399999999998</c:v>
                </c:pt>
                <c:pt idx="15">
                  <c:v>19.7181</c:v>
                </c:pt>
                <c:pt idx="16">
                  <c:v>19.770299999999999</c:v>
                </c:pt>
                <c:pt idx="17">
                  <c:v>19.829599999999999</c:v>
                </c:pt>
                <c:pt idx="18">
                  <c:v>19.864899999999999</c:v>
                </c:pt>
                <c:pt idx="19">
                  <c:v>19.909800000000001</c:v>
                </c:pt>
                <c:pt idx="20">
                  <c:v>19.9434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A0-42B1-84A6-EA536A7AE0AA}"/>
            </c:ext>
          </c:extLst>
        </c:ser>
        <c:ser>
          <c:idx val="5"/>
          <c:order val="5"/>
          <c:tx>
            <c:strRef>
              <c:f>'CM-V-20y'!$B$9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'CM-V-20y'!$C$3:$W$3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'CM-V-20y'!$C$9:$W$9</c:f>
              <c:numCache>
                <c:formatCode>0.0000</c:formatCode>
                <c:ptCount val="21"/>
                <c:pt idx="0">
                  <c:v>19.946000000000002</c:v>
                </c:pt>
                <c:pt idx="1">
                  <c:v>19.906199999999998</c:v>
                </c:pt>
                <c:pt idx="2">
                  <c:v>19.842400000000001</c:v>
                </c:pt>
                <c:pt idx="3">
                  <c:v>19.770399999999999</c:v>
                </c:pt>
                <c:pt idx="4">
                  <c:v>19.7119</c:v>
                </c:pt>
                <c:pt idx="5">
                  <c:v>19.644500000000001</c:v>
                </c:pt>
                <c:pt idx="6">
                  <c:v>19.553000000000001</c:v>
                </c:pt>
                <c:pt idx="7">
                  <c:v>19.510300000000001</c:v>
                </c:pt>
                <c:pt idx="8">
                  <c:v>19.4605</c:v>
                </c:pt>
                <c:pt idx="9">
                  <c:v>19.444600000000001</c:v>
                </c:pt>
                <c:pt idx="10">
                  <c:v>19.433399999999999</c:v>
                </c:pt>
                <c:pt idx="11">
                  <c:v>19.457599999999999</c:v>
                </c:pt>
                <c:pt idx="12">
                  <c:v>19.514700000000001</c:v>
                </c:pt>
                <c:pt idx="13">
                  <c:v>19.574000000000002</c:v>
                </c:pt>
                <c:pt idx="14">
                  <c:v>19.6279</c:v>
                </c:pt>
                <c:pt idx="15">
                  <c:v>19.691600000000001</c:v>
                </c:pt>
                <c:pt idx="16">
                  <c:v>19.751799999999999</c:v>
                </c:pt>
                <c:pt idx="17">
                  <c:v>19.819199999999999</c:v>
                </c:pt>
                <c:pt idx="18">
                  <c:v>19.864699999999999</c:v>
                </c:pt>
                <c:pt idx="19">
                  <c:v>19.9117</c:v>
                </c:pt>
                <c:pt idx="20">
                  <c:v>19.9558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A0-42B1-84A6-EA536A7AE0AA}"/>
            </c:ext>
          </c:extLst>
        </c:ser>
        <c:ser>
          <c:idx val="6"/>
          <c:order val="6"/>
          <c:tx>
            <c:strRef>
              <c:f>'CM-V-20y'!$B$10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'CM-V-20y'!$C$3:$W$3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'CM-V-20y'!$C$10:$W$10</c:f>
              <c:numCache>
                <c:formatCode>0.0000</c:formatCode>
                <c:ptCount val="21"/>
                <c:pt idx="0">
                  <c:v>19.908799999999999</c:v>
                </c:pt>
                <c:pt idx="1">
                  <c:v>19.895499999999998</c:v>
                </c:pt>
                <c:pt idx="2">
                  <c:v>19.824200000000001</c:v>
                </c:pt>
                <c:pt idx="3">
                  <c:v>19.7455</c:v>
                </c:pt>
                <c:pt idx="4">
                  <c:v>19.665199999999999</c:v>
                </c:pt>
                <c:pt idx="5">
                  <c:v>19.584499999999998</c:v>
                </c:pt>
                <c:pt idx="6">
                  <c:v>19.464400000000001</c:v>
                </c:pt>
                <c:pt idx="7">
                  <c:v>19.3918</c:v>
                </c:pt>
                <c:pt idx="8">
                  <c:v>19.3079</c:v>
                </c:pt>
                <c:pt idx="9">
                  <c:v>19.278199999999998</c:v>
                </c:pt>
                <c:pt idx="10">
                  <c:v>19.274899999999999</c:v>
                </c:pt>
                <c:pt idx="11">
                  <c:v>19.325900000000001</c:v>
                </c:pt>
                <c:pt idx="12">
                  <c:v>19.3855</c:v>
                </c:pt>
                <c:pt idx="13">
                  <c:v>19.479199999999999</c:v>
                </c:pt>
                <c:pt idx="14">
                  <c:v>19.566299999999998</c:v>
                </c:pt>
                <c:pt idx="15">
                  <c:v>19.642299999999999</c:v>
                </c:pt>
                <c:pt idx="16">
                  <c:v>19.738900000000001</c:v>
                </c:pt>
                <c:pt idx="17">
                  <c:v>19.799099999999999</c:v>
                </c:pt>
                <c:pt idx="18">
                  <c:v>19.871400000000001</c:v>
                </c:pt>
                <c:pt idx="19">
                  <c:v>19.900600000000001</c:v>
                </c:pt>
                <c:pt idx="20">
                  <c:v>19.953700000000001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A0-42B1-84A6-EA536A7AE0AA}"/>
            </c:ext>
          </c:extLst>
        </c:ser>
        <c:ser>
          <c:idx val="7"/>
          <c:order val="7"/>
          <c:tx>
            <c:strRef>
              <c:f>'CM-V-20y'!$B$11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'CM-V-20y'!$C$3:$W$3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'CM-V-20y'!$C$11:$W$11</c:f>
              <c:numCache>
                <c:formatCode>0.0000</c:formatCode>
                <c:ptCount val="21"/>
                <c:pt idx="0">
                  <c:v>19.896599999999999</c:v>
                </c:pt>
                <c:pt idx="1">
                  <c:v>19.880199999999999</c:v>
                </c:pt>
                <c:pt idx="2">
                  <c:v>19.8109</c:v>
                </c:pt>
                <c:pt idx="3">
                  <c:v>19.709800000000001</c:v>
                </c:pt>
                <c:pt idx="4">
                  <c:v>19.603000000000002</c:v>
                </c:pt>
                <c:pt idx="5">
                  <c:v>19.488499999999998</c:v>
                </c:pt>
                <c:pt idx="6">
                  <c:v>19.328199999999999</c:v>
                </c:pt>
                <c:pt idx="7">
                  <c:v>19.2195</c:v>
                </c:pt>
                <c:pt idx="8">
                  <c:v>19.1021</c:v>
                </c:pt>
                <c:pt idx="9">
                  <c:v>19.032900000000001</c:v>
                </c:pt>
                <c:pt idx="10">
                  <c:v>19.042899999999999</c:v>
                </c:pt>
                <c:pt idx="11">
                  <c:v>19.116199999999999</c:v>
                </c:pt>
                <c:pt idx="12">
                  <c:v>19.238600000000002</c:v>
                </c:pt>
                <c:pt idx="13">
                  <c:v>19.363099999999999</c:v>
                </c:pt>
                <c:pt idx="14">
                  <c:v>19.485199999999999</c:v>
                </c:pt>
                <c:pt idx="15">
                  <c:v>19.609400000000001</c:v>
                </c:pt>
                <c:pt idx="16">
                  <c:v>19.697900000000001</c:v>
                </c:pt>
                <c:pt idx="17">
                  <c:v>19.800899999999999</c:v>
                </c:pt>
                <c:pt idx="18">
                  <c:v>19.850899999999999</c:v>
                </c:pt>
                <c:pt idx="19">
                  <c:v>19.9146</c:v>
                </c:pt>
                <c:pt idx="20">
                  <c:v>19.991399999999999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A0-42B1-84A6-EA536A7AE0AA}"/>
            </c:ext>
          </c:extLst>
        </c:ser>
        <c:ser>
          <c:idx val="8"/>
          <c:order val="8"/>
          <c:tx>
            <c:strRef>
              <c:f>'CM-V-20y'!$B$12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'CM-V-20y'!$C$3:$W$3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'CM-V-20y'!$C$12:$W$12</c:f>
              <c:numCache>
                <c:formatCode>0.0000</c:formatCode>
                <c:ptCount val="21"/>
                <c:pt idx="0">
                  <c:v>19.911200000000001</c:v>
                </c:pt>
                <c:pt idx="1">
                  <c:v>19.875299999999999</c:v>
                </c:pt>
                <c:pt idx="2">
                  <c:v>19.783100000000001</c:v>
                </c:pt>
                <c:pt idx="3">
                  <c:v>19.6736</c:v>
                </c:pt>
                <c:pt idx="4">
                  <c:v>19.560400000000001</c:v>
                </c:pt>
                <c:pt idx="5">
                  <c:v>19.360700000000001</c:v>
                </c:pt>
                <c:pt idx="6">
                  <c:v>19.1617</c:v>
                </c:pt>
                <c:pt idx="7">
                  <c:v>18.9405</c:v>
                </c:pt>
                <c:pt idx="8">
                  <c:v>18.775600000000001</c:v>
                </c:pt>
                <c:pt idx="9">
                  <c:v>18.6677</c:v>
                </c:pt>
                <c:pt idx="10">
                  <c:v>18.638300000000001</c:v>
                </c:pt>
                <c:pt idx="11">
                  <c:v>18.789000000000001</c:v>
                </c:pt>
                <c:pt idx="12">
                  <c:v>18.998699999999999</c:v>
                </c:pt>
                <c:pt idx="13">
                  <c:v>19.238700000000001</c:v>
                </c:pt>
                <c:pt idx="14">
                  <c:v>19.409700000000001</c:v>
                </c:pt>
                <c:pt idx="15">
                  <c:v>19.573499999999999</c:v>
                </c:pt>
                <c:pt idx="16">
                  <c:v>19.6876</c:v>
                </c:pt>
                <c:pt idx="17">
                  <c:v>19.794</c:v>
                </c:pt>
                <c:pt idx="18">
                  <c:v>19.867100000000001</c:v>
                </c:pt>
                <c:pt idx="19">
                  <c:v>19.925000000000001</c:v>
                </c:pt>
                <c:pt idx="20">
                  <c:v>19.9116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A0-42B1-84A6-EA536A7AE0AA}"/>
            </c:ext>
          </c:extLst>
        </c:ser>
        <c:ser>
          <c:idx val="9"/>
          <c:order val="9"/>
          <c:tx>
            <c:strRef>
              <c:f>'CM-V-20y'!$B$13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'CM-V-20y'!$C$3:$W$3</c:f>
              <c:numCache>
                <c:formatCode>General</c:formatCode>
                <c:ptCount val="21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  <c:pt idx="15">
                  <c:v>100</c:v>
                </c:pt>
                <c:pt idx="16">
                  <c:v>120</c:v>
                </c:pt>
                <c:pt idx="17">
                  <c:v>140</c:v>
                </c:pt>
                <c:pt idx="18">
                  <c:v>160</c:v>
                </c:pt>
                <c:pt idx="19">
                  <c:v>180</c:v>
                </c:pt>
                <c:pt idx="20">
                  <c:v>200</c:v>
                </c:pt>
              </c:numCache>
            </c:numRef>
          </c:cat>
          <c:val>
            <c:numRef>
              <c:f>'CM-V-20y'!$C$13:$W$13</c:f>
              <c:numCache>
                <c:formatCode>0.0000</c:formatCode>
                <c:ptCount val="21"/>
                <c:pt idx="0">
                  <c:v>19.891999999999999</c:v>
                </c:pt>
                <c:pt idx="1">
                  <c:v>19.887499999999999</c:v>
                </c:pt>
                <c:pt idx="2">
                  <c:v>19.8003</c:v>
                </c:pt>
                <c:pt idx="3">
                  <c:v>19.659500000000001</c:v>
                </c:pt>
                <c:pt idx="4">
                  <c:v>19.494900000000001</c:v>
                </c:pt>
                <c:pt idx="5">
                  <c:v>19.256399999999999</c:v>
                </c:pt>
                <c:pt idx="6">
                  <c:v>18.9102</c:v>
                </c:pt>
                <c:pt idx="7">
                  <c:v>18.5153</c:v>
                </c:pt>
                <c:pt idx="8">
                  <c:v>18.152699999999999</c:v>
                </c:pt>
                <c:pt idx="9">
                  <c:v>17.962700000000002</c:v>
                </c:pt>
                <c:pt idx="10">
                  <c:v>18.0198</c:v>
                </c:pt>
                <c:pt idx="11">
                  <c:v>18.277799999999999</c:v>
                </c:pt>
                <c:pt idx="12">
                  <c:v>18.662199999999999</c:v>
                </c:pt>
                <c:pt idx="13">
                  <c:v>19.058800000000002</c:v>
                </c:pt>
                <c:pt idx="14">
                  <c:v>19.323599999999999</c:v>
                </c:pt>
                <c:pt idx="15">
                  <c:v>19.5505</c:v>
                </c:pt>
                <c:pt idx="16">
                  <c:v>19.6874</c:v>
                </c:pt>
                <c:pt idx="17">
                  <c:v>19.799700000000001</c:v>
                </c:pt>
                <c:pt idx="18">
                  <c:v>19.882200000000001</c:v>
                </c:pt>
                <c:pt idx="19">
                  <c:v>19.919</c:v>
                </c:pt>
                <c:pt idx="20">
                  <c:v>19.936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A0-42B1-84A6-EA536A7AE0AA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9516364387319947"/>
              <c:y val="0.863497454392188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9.95"/>
          <c:min val="19.2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97374929428306"/>
          <c:y val="0.15212176824353649"/>
          <c:w val="9.9077549159382217E-2"/>
          <c:h val="0.74999218798437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1173736178"/>
          <c:y val="9.7646852966908546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'CM-V-20x'!$B$47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'CM-V-20x'!$C$46:$M$46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'CM-V-20x'!$C$47:$M$47</c:f>
              <c:numCache>
                <c:formatCode>0.0000</c:formatCode>
                <c:ptCount val="11"/>
                <c:pt idx="0">
                  <c:v>-0.14422238181818159</c:v>
                </c:pt>
                <c:pt idx="1">
                  <c:v>-0.14338904848484665</c:v>
                </c:pt>
                <c:pt idx="2">
                  <c:v>-0.14155571515151286</c:v>
                </c:pt>
                <c:pt idx="3">
                  <c:v>-0.12668904848484649</c:v>
                </c:pt>
                <c:pt idx="4">
                  <c:v>-0.11392238181818115</c:v>
                </c:pt>
                <c:pt idx="5">
                  <c:v>-8.9722381818181887E-2</c:v>
                </c:pt>
                <c:pt idx="6">
                  <c:v>-7.4189048484848044E-2</c:v>
                </c:pt>
                <c:pt idx="7">
                  <c:v>-5.2122381818180706E-2</c:v>
                </c:pt>
                <c:pt idx="8">
                  <c:v>-4.1589048484847048E-2</c:v>
                </c:pt>
                <c:pt idx="9">
                  <c:v>-3.1255715151514117E-2</c:v>
                </c:pt>
                <c:pt idx="10">
                  <c:v>-2.5822381818180418E-2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7-4DDF-9E2E-D9B6B8AE7E2C}"/>
            </c:ext>
          </c:extLst>
        </c:ser>
        <c:ser>
          <c:idx val="1"/>
          <c:order val="1"/>
          <c:tx>
            <c:strRef>
              <c:f>'CM-V-20x'!$B$48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'CM-V-20x'!$C$46:$M$46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'CM-V-20x'!$C$48:$M$48</c:f>
              <c:numCache>
                <c:formatCode>0.0000</c:formatCode>
                <c:ptCount val="11"/>
                <c:pt idx="0">
                  <c:v>-0.20022238181818017</c:v>
                </c:pt>
                <c:pt idx="1">
                  <c:v>-0.19137793737373579</c:v>
                </c:pt>
                <c:pt idx="2">
                  <c:v>-0.1783112707070692</c:v>
                </c:pt>
                <c:pt idx="3">
                  <c:v>-0.15935571515151359</c:v>
                </c:pt>
                <c:pt idx="4">
                  <c:v>-0.1397334929292921</c:v>
                </c:pt>
                <c:pt idx="5">
                  <c:v>-0.11773349292929207</c:v>
                </c:pt>
                <c:pt idx="6">
                  <c:v>-9.4133492929292198E-2</c:v>
                </c:pt>
                <c:pt idx="7">
                  <c:v>-7.0866826262625277E-2</c:v>
                </c:pt>
                <c:pt idx="8">
                  <c:v>-5.0800159595959196E-2</c:v>
                </c:pt>
                <c:pt idx="9">
                  <c:v>-3.4800159595958981E-2</c:v>
                </c:pt>
                <c:pt idx="10">
                  <c:v>-1.7989048484847576E-2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7-4DDF-9E2E-D9B6B8AE7E2C}"/>
            </c:ext>
          </c:extLst>
        </c:ser>
        <c:ser>
          <c:idx val="2"/>
          <c:order val="2"/>
          <c:tx>
            <c:strRef>
              <c:f>'CM-V-20x'!$B$49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'CM-V-20x'!$C$46:$M$46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'CM-V-20x'!$C$49:$M$49</c:f>
              <c:numCache>
                <c:formatCode>0.0000</c:formatCode>
                <c:ptCount val="11"/>
                <c:pt idx="0">
                  <c:v>-0.26018904848484681</c:v>
                </c:pt>
                <c:pt idx="1">
                  <c:v>-0.24324460404040277</c:v>
                </c:pt>
                <c:pt idx="2">
                  <c:v>-0.22136682626262505</c:v>
                </c:pt>
                <c:pt idx="3">
                  <c:v>-0.1942446040404025</c:v>
                </c:pt>
                <c:pt idx="4">
                  <c:v>-0.16853349292929171</c:v>
                </c:pt>
                <c:pt idx="5">
                  <c:v>-0.14291127070706919</c:v>
                </c:pt>
                <c:pt idx="6">
                  <c:v>-0.115366826262625</c:v>
                </c:pt>
                <c:pt idx="7">
                  <c:v>-8.9477937373736049E-2</c:v>
                </c:pt>
                <c:pt idx="8">
                  <c:v>-6.3100159595958952E-2</c:v>
                </c:pt>
                <c:pt idx="9">
                  <c:v>-3.8666826262625326E-2</c:v>
                </c:pt>
                <c:pt idx="10">
                  <c:v>-1.0422381818180781E-2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37-4DDF-9E2E-D9B6B8AE7E2C}"/>
            </c:ext>
          </c:extLst>
        </c:ser>
        <c:ser>
          <c:idx val="3"/>
          <c:order val="3"/>
          <c:tx>
            <c:strRef>
              <c:f>'CM-V-20x'!$B$50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'CM-V-20x'!$C$46:$M$46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'CM-V-20x'!$C$50:$M$50</c:f>
              <c:numCache>
                <c:formatCode>0.0000</c:formatCode>
                <c:ptCount val="11"/>
                <c:pt idx="0">
                  <c:v>-0.32362238181818032</c:v>
                </c:pt>
                <c:pt idx="1">
                  <c:v>-0.30110015959595848</c:v>
                </c:pt>
                <c:pt idx="2">
                  <c:v>-0.27155571515151383</c:v>
                </c:pt>
                <c:pt idx="3">
                  <c:v>-0.23708904848484658</c:v>
                </c:pt>
                <c:pt idx="4">
                  <c:v>-0.20092238181818012</c:v>
                </c:pt>
                <c:pt idx="5">
                  <c:v>-0.1697223818181802</c:v>
                </c:pt>
                <c:pt idx="6">
                  <c:v>-0.13606682626262531</c:v>
                </c:pt>
                <c:pt idx="7">
                  <c:v>-0.10660015959595902</c:v>
                </c:pt>
                <c:pt idx="8">
                  <c:v>-7.1022381818182045E-2</c:v>
                </c:pt>
                <c:pt idx="9">
                  <c:v>-4.2622381818181926E-2</c:v>
                </c:pt>
                <c:pt idx="10">
                  <c:v>-1.5555715151515178E-2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7-4DDF-9E2E-D9B6B8AE7E2C}"/>
            </c:ext>
          </c:extLst>
        </c:ser>
        <c:ser>
          <c:idx val="4"/>
          <c:order val="4"/>
          <c:tx>
            <c:strRef>
              <c:f>'CM-V-20x'!$B$51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'CM-V-20x'!$C$46:$M$46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'CM-V-20x'!$C$51:$M$51</c:f>
              <c:numCache>
                <c:formatCode>0.0000</c:formatCode>
                <c:ptCount val="11"/>
                <c:pt idx="0">
                  <c:v>-0.4109557151515138</c:v>
                </c:pt>
                <c:pt idx="1">
                  <c:v>-0.37481127070706954</c:v>
                </c:pt>
                <c:pt idx="2">
                  <c:v>-0.33517793737373619</c:v>
                </c:pt>
                <c:pt idx="3">
                  <c:v>-0.28764460404040232</c:v>
                </c:pt>
                <c:pt idx="4">
                  <c:v>-0.24408904848484722</c:v>
                </c:pt>
                <c:pt idx="5">
                  <c:v>-0.19895571515151408</c:v>
                </c:pt>
                <c:pt idx="6">
                  <c:v>-0.15748904848484735</c:v>
                </c:pt>
                <c:pt idx="7">
                  <c:v>-0.11747793737373631</c:v>
                </c:pt>
                <c:pt idx="8">
                  <c:v>-7.8344604040402999E-2</c:v>
                </c:pt>
                <c:pt idx="9">
                  <c:v>-4.357793737373683E-2</c:v>
                </c:pt>
                <c:pt idx="10">
                  <c:v>-1.3522381818181847E-2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37-4DDF-9E2E-D9B6B8AE7E2C}"/>
            </c:ext>
          </c:extLst>
        </c:ser>
        <c:ser>
          <c:idx val="5"/>
          <c:order val="5"/>
          <c:tx>
            <c:strRef>
              <c:f>'CM-V-20x'!$B$52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'CM-V-20x'!$C$46:$M$46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'CM-V-20x'!$C$52:$M$52</c:f>
              <c:numCache>
                <c:formatCode>0.0000</c:formatCode>
                <c:ptCount val="11"/>
                <c:pt idx="0">
                  <c:v>-0.50592238181818061</c:v>
                </c:pt>
                <c:pt idx="1">
                  <c:v>-0.47976682626262485</c:v>
                </c:pt>
                <c:pt idx="2">
                  <c:v>-0.42143349292929205</c:v>
                </c:pt>
                <c:pt idx="3">
                  <c:v>-0.3528223818181806</c:v>
                </c:pt>
                <c:pt idx="4">
                  <c:v>-0.29053349292929237</c:v>
                </c:pt>
                <c:pt idx="5">
                  <c:v>-0.2299223818181812</c:v>
                </c:pt>
                <c:pt idx="6">
                  <c:v>-0.17600015959595913</c:v>
                </c:pt>
                <c:pt idx="7">
                  <c:v>-0.12683349292929216</c:v>
                </c:pt>
                <c:pt idx="8">
                  <c:v>-8.4989048484847743E-2</c:v>
                </c:pt>
                <c:pt idx="9">
                  <c:v>-4.7133492929292392E-2</c:v>
                </c:pt>
                <c:pt idx="10">
                  <c:v>-1.1455715151515259E-2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37-4DDF-9E2E-D9B6B8AE7E2C}"/>
            </c:ext>
          </c:extLst>
        </c:ser>
        <c:ser>
          <c:idx val="6"/>
          <c:order val="6"/>
          <c:tx>
            <c:strRef>
              <c:f>'CM-V-20x'!$B$53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'CM-V-20x'!$C$46:$M$46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'CM-V-20x'!$C$53:$M$53</c:f>
              <c:numCache>
                <c:formatCode>0.0000</c:formatCode>
                <c:ptCount val="11"/>
                <c:pt idx="0">
                  <c:v>-0.68772238181817968</c:v>
                </c:pt>
                <c:pt idx="1">
                  <c:v>-0.62808904848484759</c:v>
                </c:pt>
                <c:pt idx="2">
                  <c:v>-0.53803349292929226</c:v>
                </c:pt>
                <c:pt idx="3">
                  <c:v>-0.43564460404040278</c:v>
                </c:pt>
                <c:pt idx="4">
                  <c:v>-0.34417793737373653</c:v>
                </c:pt>
                <c:pt idx="5">
                  <c:v>-0.25927793737373622</c:v>
                </c:pt>
                <c:pt idx="6">
                  <c:v>-0.1943001595959587</c:v>
                </c:pt>
                <c:pt idx="7">
                  <c:v>-0.13480015959595842</c:v>
                </c:pt>
                <c:pt idx="8">
                  <c:v>-9.0355715151513749E-2</c:v>
                </c:pt>
                <c:pt idx="9">
                  <c:v>-4.7811270707069378E-2</c:v>
                </c:pt>
                <c:pt idx="10">
                  <c:v>-1.2055715151515045E-2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37-4DDF-9E2E-D9B6B8AE7E2C}"/>
            </c:ext>
          </c:extLst>
        </c:ser>
        <c:ser>
          <c:idx val="7"/>
          <c:order val="7"/>
          <c:tx>
            <c:strRef>
              <c:f>'CM-V-20x'!$B$54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'CM-V-20x'!$C$46:$M$46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'CM-V-20x'!$C$54:$M$54</c:f>
              <c:numCache>
                <c:formatCode>0.0000</c:formatCode>
                <c:ptCount val="11"/>
                <c:pt idx="0">
                  <c:v>-0.93362238181818213</c:v>
                </c:pt>
                <c:pt idx="1">
                  <c:v>-0.81142238181818271</c:v>
                </c:pt>
                <c:pt idx="2">
                  <c:v>-0.6974112707070701</c:v>
                </c:pt>
                <c:pt idx="3">
                  <c:v>-0.5426112707070696</c:v>
                </c:pt>
                <c:pt idx="4">
                  <c:v>-0.40056682626262546</c:v>
                </c:pt>
                <c:pt idx="5">
                  <c:v>-0.28752238181818079</c:v>
                </c:pt>
                <c:pt idx="6">
                  <c:v>-0.20100015959595968</c:v>
                </c:pt>
                <c:pt idx="7">
                  <c:v>-0.13964460404040382</c:v>
                </c:pt>
                <c:pt idx="8">
                  <c:v>-9.8089048484848007E-2</c:v>
                </c:pt>
                <c:pt idx="9">
                  <c:v>-6.1833492929291682E-2</c:v>
                </c:pt>
                <c:pt idx="10">
                  <c:v>-2.3455715151514529E-2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37-4DDF-9E2E-D9B6B8AE7E2C}"/>
            </c:ext>
          </c:extLst>
        </c:ser>
        <c:ser>
          <c:idx val="8"/>
          <c:order val="8"/>
          <c:tx>
            <c:strRef>
              <c:f>'CM-V-20x'!$B$55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'CM-V-20x'!$C$46:$M$46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'CM-V-20x'!$C$55:$M$55</c:f>
              <c:numCache>
                <c:formatCode>0.0000</c:formatCode>
                <c:ptCount val="11"/>
                <c:pt idx="0">
                  <c:v>-1.2930223818181794</c:v>
                </c:pt>
                <c:pt idx="1">
                  <c:v>-1.1235223818181801</c:v>
                </c:pt>
                <c:pt idx="2">
                  <c:v>-0.90062238181818088</c:v>
                </c:pt>
                <c:pt idx="3">
                  <c:v>-0.63332238181818212</c:v>
                </c:pt>
                <c:pt idx="4">
                  <c:v>-0.44898904848484733</c:v>
                </c:pt>
                <c:pt idx="5">
                  <c:v>-0.30557793737373612</c:v>
                </c:pt>
                <c:pt idx="6">
                  <c:v>-0.20302238181818152</c:v>
                </c:pt>
                <c:pt idx="7">
                  <c:v>-0.13690015959595947</c:v>
                </c:pt>
                <c:pt idx="8">
                  <c:v>-9.0522381818181216E-2</c:v>
                </c:pt>
                <c:pt idx="9">
                  <c:v>-6.0211270707069692E-2</c:v>
                </c:pt>
                <c:pt idx="10">
                  <c:v>-3.8655715151514634E-2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37-4DDF-9E2E-D9B6B8AE7E2C}"/>
            </c:ext>
          </c:extLst>
        </c:ser>
        <c:ser>
          <c:idx val="9"/>
          <c:order val="9"/>
          <c:tx>
            <c:strRef>
              <c:f>'CM-V-20x'!$B$56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'CM-V-20x'!$C$46:$M$46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'CM-V-20x'!$C$56:$M$56</c:f>
              <c:numCache>
                <c:formatCode>0.0000</c:formatCode>
                <c:ptCount val="11"/>
                <c:pt idx="0">
                  <c:v>-1.9845223818181807</c:v>
                </c:pt>
                <c:pt idx="1">
                  <c:v>-1.636422381818182</c:v>
                </c:pt>
                <c:pt idx="2">
                  <c:v>-1.1302223818181787</c:v>
                </c:pt>
                <c:pt idx="3">
                  <c:v>-0.70612238181818299</c:v>
                </c:pt>
                <c:pt idx="4">
                  <c:v>-0.46222238181817943</c:v>
                </c:pt>
                <c:pt idx="5">
                  <c:v>-0.28642238181818058</c:v>
                </c:pt>
                <c:pt idx="6">
                  <c:v>-0.19948904848484736</c:v>
                </c:pt>
                <c:pt idx="7">
                  <c:v>-0.12778904848484748</c:v>
                </c:pt>
                <c:pt idx="8">
                  <c:v>-7.5722381818180182E-2</c:v>
                </c:pt>
                <c:pt idx="9">
                  <c:v>-4.8655715151513824E-2</c:v>
                </c:pt>
                <c:pt idx="10">
                  <c:v>-4.2522381818180577E-2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37-4DDF-9E2E-D9B6B8AE7E2C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33439893089387"/>
              <c:y val="0.9475623939654133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"/>
          <c:min val="-0.70000000000000007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96143162120396"/>
          <c:y val="0.21312171272708555"/>
          <c:w val="0.12353324013045623"/>
          <c:h val="0.66144284905563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4370909866035759"/>
          <c:y val="0.13589600332200558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'CM-V-20x'!$B$4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'CM-V-20x'!$C$4:$M$4</c:f>
              <c:numCache>
                <c:formatCode>0.0000</c:formatCode>
                <c:ptCount val="11"/>
                <c:pt idx="0">
                  <c:v>19.7059</c:v>
                </c:pt>
                <c:pt idx="1">
                  <c:v>19.7026</c:v>
                </c:pt>
                <c:pt idx="2">
                  <c:v>19.732900000000001</c:v>
                </c:pt>
                <c:pt idx="3">
                  <c:v>19.728999999999999</c:v>
                </c:pt>
                <c:pt idx="4">
                  <c:v>19.747399999999999</c:v>
                </c:pt>
                <c:pt idx="5">
                  <c:v>19.773099999999999</c:v>
                </c:pt>
                <c:pt idx="6">
                  <c:v>19.802</c:v>
                </c:pt>
                <c:pt idx="7">
                  <c:v>19.824000000000002</c:v>
                </c:pt>
                <c:pt idx="8">
                  <c:v>19.853899999999999</c:v>
                </c:pt>
                <c:pt idx="9">
                  <c:v>19.873999999999999</c:v>
                </c:pt>
                <c:pt idx="10">
                  <c:v>19.930199999999999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0-42D2-B2CD-4661FE696AE5}"/>
            </c:ext>
          </c:extLst>
        </c:ser>
        <c:ser>
          <c:idx val="1"/>
          <c:order val="1"/>
          <c:tx>
            <c:strRef>
              <c:f>'CM-V-20x'!$B$5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'CM-V-20x'!$C$5:$M$5</c:f>
              <c:numCache>
                <c:formatCode>0.0000</c:formatCode>
                <c:ptCount val="11"/>
                <c:pt idx="0">
                  <c:v>19.689800000000002</c:v>
                </c:pt>
                <c:pt idx="1">
                  <c:v>19.6921</c:v>
                </c:pt>
                <c:pt idx="2">
                  <c:v>19.716000000000001</c:v>
                </c:pt>
                <c:pt idx="3">
                  <c:v>19.724499999999999</c:v>
                </c:pt>
                <c:pt idx="4">
                  <c:v>19.7454</c:v>
                </c:pt>
                <c:pt idx="5">
                  <c:v>19.775700000000001</c:v>
                </c:pt>
                <c:pt idx="6">
                  <c:v>19.790099999999999</c:v>
                </c:pt>
                <c:pt idx="7">
                  <c:v>19.832899999999999</c:v>
                </c:pt>
                <c:pt idx="8">
                  <c:v>19.8567</c:v>
                </c:pt>
                <c:pt idx="9">
                  <c:v>19.861599999999999</c:v>
                </c:pt>
                <c:pt idx="10">
                  <c:v>19.910900000000002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0-42D2-B2CD-4661FE696AE5}"/>
            </c:ext>
          </c:extLst>
        </c:ser>
        <c:ser>
          <c:idx val="2"/>
          <c:order val="2"/>
          <c:tx>
            <c:strRef>
              <c:f>'CM-V-20x'!$B$6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'CM-V-20x'!$C$6:$M$6</c:f>
              <c:numCache>
                <c:formatCode>0.0000</c:formatCode>
                <c:ptCount val="11"/>
                <c:pt idx="0">
                  <c:v>19.6526</c:v>
                </c:pt>
                <c:pt idx="1">
                  <c:v>19.671299999999999</c:v>
                </c:pt>
                <c:pt idx="2">
                  <c:v>19.682600000000001</c:v>
                </c:pt>
                <c:pt idx="3">
                  <c:v>19.705300000000001</c:v>
                </c:pt>
                <c:pt idx="4">
                  <c:v>19.743099999999998</c:v>
                </c:pt>
                <c:pt idx="5">
                  <c:v>19.7758</c:v>
                </c:pt>
                <c:pt idx="6">
                  <c:v>19.790700000000001</c:v>
                </c:pt>
                <c:pt idx="7">
                  <c:v>19.822099999999999</c:v>
                </c:pt>
                <c:pt idx="8">
                  <c:v>19.846699999999998</c:v>
                </c:pt>
                <c:pt idx="9">
                  <c:v>19.875599999999999</c:v>
                </c:pt>
                <c:pt idx="10">
                  <c:v>19.895099999999999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50-42D2-B2CD-4661FE696AE5}"/>
            </c:ext>
          </c:extLst>
        </c:ser>
        <c:ser>
          <c:idx val="3"/>
          <c:order val="3"/>
          <c:tx>
            <c:strRef>
              <c:f>'CM-V-20x'!$B$7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'CM-V-20x'!$C$7:$M$7</c:f>
              <c:numCache>
                <c:formatCode>0.0000</c:formatCode>
                <c:ptCount val="11"/>
                <c:pt idx="0">
                  <c:v>19.6053</c:v>
                </c:pt>
                <c:pt idx="1">
                  <c:v>19.621700000000001</c:v>
                </c:pt>
                <c:pt idx="2">
                  <c:v>19.665400000000002</c:v>
                </c:pt>
                <c:pt idx="3">
                  <c:v>19.676500000000001</c:v>
                </c:pt>
                <c:pt idx="4">
                  <c:v>19.7242</c:v>
                </c:pt>
                <c:pt idx="5">
                  <c:v>19.7531</c:v>
                </c:pt>
                <c:pt idx="6">
                  <c:v>19.779399999999999</c:v>
                </c:pt>
                <c:pt idx="7">
                  <c:v>19.813800000000001</c:v>
                </c:pt>
                <c:pt idx="8">
                  <c:v>19.848600000000001</c:v>
                </c:pt>
                <c:pt idx="9">
                  <c:v>19.876100000000001</c:v>
                </c:pt>
                <c:pt idx="10">
                  <c:v>19.9297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50-42D2-B2CD-4661FE696AE5}"/>
            </c:ext>
          </c:extLst>
        </c:ser>
        <c:ser>
          <c:idx val="4"/>
          <c:order val="4"/>
          <c:tx>
            <c:strRef>
              <c:f>'CM-V-20x'!$B$8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'CM-V-20x'!$C$8:$M$8</c:f>
              <c:numCache>
                <c:formatCode>0.0000</c:formatCode>
                <c:ptCount val="11"/>
                <c:pt idx="0">
                  <c:v>19.531700000000001</c:v>
                </c:pt>
                <c:pt idx="1">
                  <c:v>19.567</c:v>
                </c:pt>
                <c:pt idx="2">
                  <c:v>19.597999999999999</c:v>
                </c:pt>
                <c:pt idx="3">
                  <c:v>19.642600000000002</c:v>
                </c:pt>
                <c:pt idx="4">
                  <c:v>19.680700000000002</c:v>
                </c:pt>
                <c:pt idx="5">
                  <c:v>19.739799999999999</c:v>
                </c:pt>
                <c:pt idx="6">
                  <c:v>19.770099999999999</c:v>
                </c:pt>
                <c:pt idx="7">
                  <c:v>19.820599999999999</c:v>
                </c:pt>
                <c:pt idx="8">
                  <c:v>19.849799999999998</c:v>
                </c:pt>
                <c:pt idx="9">
                  <c:v>19.881699999999999</c:v>
                </c:pt>
                <c:pt idx="10">
                  <c:v>19.918099999999999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50-42D2-B2CD-4661FE696AE5}"/>
            </c:ext>
          </c:extLst>
        </c:ser>
        <c:ser>
          <c:idx val="5"/>
          <c:order val="5"/>
          <c:tx>
            <c:strRef>
              <c:f>'CM-V-20x'!$B$9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'CM-V-20x'!$C$9:$M$9</c:f>
              <c:numCache>
                <c:formatCode>0.0000</c:formatCode>
                <c:ptCount val="11"/>
                <c:pt idx="0">
                  <c:v>19.426500000000001</c:v>
                </c:pt>
                <c:pt idx="1">
                  <c:v>19.462499999999999</c:v>
                </c:pt>
                <c:pt idx="2">
                  <c:v>19.537800000000001</c:v>
                </c:pt>
                <c:pt idx="3">
                  <c:v>19.582699999999999</c:v>
                </c:pt>
                <c:pt idx="4">
                  <c:v>19.655999999999999</c:v>
                </c:pt>
                <c:pt idx="5">
                  <c:v>19.7043</c:v>
                </c:pt>
                <c:pt idx="6">
                  <c:v>19.751799999999999</c:v>
                </c:pt>
                <c:pt idx="7">
                  <c:v>19.805800000000001</c:v>
                </c:pt>
                <c:pt idx="8">
                  <c:v>19.862300000000001</c:v>
                </c:pt>
                <c:pt idx="9">
                  <c:v>19.894100000000002</c:v>
                </c:pt>
                <c:pt idx="10">
                  <c:v>19.936399999999999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50-42D2-B2CD-4661FE696AE5}"/>
            </c:ext>
          </c:extLst>
        </c:ser>
        <c:ser>
          <c:idx val="6"/>
          <c:order val="6"/>
          <c:tx>
            <c:strRef>
              <c:f>'CM-V-20x'!$B$10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'CM-V-20x'!$C$10:$M$10</c:f>
              <c:numCache>
                <c:formatCode>0.0000</c:formatCode>
                <c:ptCount val="11"/>
                <c:pt idx="0">
                  <c:v>19.275300000000001</c:v>
                </c:pt>
                <c:pt idx="1">
                  <c:v>19.329000000000001</c:v>
                </c:pt>
                <c:pt idx="2">
                  <c:v>19.426400000000001</c:v>
                </c:pt>
                <c:pt idx="3">
                  <c:v>19.515999999999998</c:v>
                </c:pt>
                <c:pt idx="4">
                  <c:v>19.599699999999999</c:v>
                </c:pt>
                <c:pt idx="5">
                  <c:v>19.6968</c:v>
                </c:pt>
                <c:pt idx="6">
                  <c:v>19.741199999999999</c:v>
                </c:pt>
                <c:pt idx="7">
                  <c:v>19.8034</c:v>
                </c:pt>
                <c:pt idx="8">
                  <c:v>19.846800000000002</c:v>
                </c:pt>
                <c:pt idx="9">
                  <c:v>19.890599999999999</c:v>
                </c:pt>
                <c:pt idx="10">
                  <c:v>19.9527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50-42D2-B2CD-4661FE696AE5}"/>
            </c:ext>
          </c:extLst>
        </c:ser>
        <c:ser>
          <c:idx val="7"/>
          <c:order val="7"/>
          <c:tx>
            <c:strRef>
              <c:f>'CM-V-20x'!$B$11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'CM-V-20x'!$C$11:$M$11</c:f>
              <c:numCache>
                <c:formatCode>0.0000</c:formatCode>
                <c:ptCount val="11"/>
                <c:pt idx="0">
                  <c:v>19.038399999999999</c:v>
                </c:pt>
                <c:pt idx="1">
                  <c:v>19.140899999999998</c:v>
                </c:pt>
                <c:pt idx="2">
                  <c:v>19.275700000000001</c:v>
                </c:pt>
                <c:pt idx="3">
                  <c:v>19.425000000000001</c:v>
                </c:pt>
                <c:pt idx="4">
                  <c:v>19.554600000000001</c:v>
                </c:pt>
                <c:pt idx="5">
                  <c:v>19.652000000000001</c:v>
                </c:pt>
                <c:pt idx="6">
                  <c:v>19.731300000000001</c:v>
                </c:pt>
                <c:pt idx="7">
                  <c:v>19.810199999999998</c:v>
                </c:pt>
                <c:pt idx="8">
                  <c:v>19.846399999999999</c:v>
                </c:pt>
                <c:pt idx="9">
                  <c:v>19.910900000000002</c:v>
                </c:pt>
                <c:pt idx="10">
                  <c:v>19.945399999999999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50-42D2-B2CD-4661FE696AE5}"/>
            </c:ext>
          </c:extLst>
        </c:ser>
        <c:ser>
          <c:idx val="8"/>
          <c:order val="8"/>
          <c:tx>
            <c:strRef>
              <c:f>'CM-V-20x'!$B$12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'CM-V-20x'!$C$12:$M$12</c:f>
              <c:numCache>
                <c:formatCode>0.0000</c:formatCode>
                <c:ptCount val="11"/>
                <c:pt idx="0">
                  <c:v>18.664300000000001</c:v>
                </c:pt>
                <c:pt idx="1">
                  <c:v>18.836500000000001</c:v>
                </c:pt>
                <c:pt idx="2">
                  <c:v>19.0748</c:v>
                </c:pt>
                <c:pt idx="3">
                  <c:v>19.3231</c:v>
                </c:pt>
                <c:pt idx="4">
                  <c:v>19.5063</c:v>
                </c:pt>
                <c:pt idx="5">
                  <c:v>19.653199999999998</c:v>
                </c:pt>
                <c:pt idx="6">
                  <c:v>19.739599999999999</c:v>
                </c:pt>
                <c:pt idx="7">
                  <c:v>19.813099999999999</c:v>
                </c:pt>
                <c:pt idx="8">
                  <c:v>19.8569</c:v>
                </c:pt>
                <c:pt idx="9">
                  <c:v>19.891200000000001</c:v>
                </c:pt>
                <c:pt idx="10">
                  <c:v>19.920500000000001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50-42D2-B2CD-4661FE696AE5}"/>
            </c:ext>
          </c:extLst>
        </c:ser>
        <c:ser>
          <c:idx val="9"/>
          <c:order val="9"/>
          <c:tx>
            <c:strRef>
              <c:f>'CM-V-20x'!$B$13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'CM-V-20x'!$C$3:$M$3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'CM-V-20x'!$C$13:$M$13</c:f>
              <c:numCache>
                <c:formatCode>0.0000</c:formatCode>
                <c:ptCount val="11"/>
                <c:pt idx="0">
                  <c:v>17.979700000000001</c:v>
                </c:pt>
                <c:pt idx="1">
                  <c:v>18.3276</c:v>
                </c:pt>
                <c:pt idx="2">
                  <c:v>18.844200000000001</c:v>
                </c:pt>
                <c:pt idx="3">
                  <c:v>19.255299999999998</c:v>
                </c:pt>
                <c:pt idx="4">
                  <c:v>19.4969</c:v>
                </c:pt>
                <c:pt idx="5">
                  <c:v>19.659500000000001</c:v>
                </c:pt>
                <c:pt idx="6">
                  <c:v>19.755199999999999</c:v>
                </c:pt>
                <c:pt idx="7">
                  <c:v>19.825900000000001</c:v>
                </c:pt>
                <c:pt idx="8">
                  <c:v>19.877800000000001</c:v>
                </c:pt>
                <c:pt idx="9">
                  <c:v>19.930900000000001</c:v>
                </c:pt>
                <c:pt idx="10">
                  <c:v>19.915199999999999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50-42D2-B2CD-4661FE696AE5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7666967289983572"/>
              <c:y val="0.947594349907222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9.95"/>
          <c:min val="19.3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4610277655373"/>
          <c:y val="0.25054555449357296"/>
          <c:w val="0.13077511585168153"/>
          <c:h val="0.586645376859614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068997721473703"/>
          <c:y val="0.238609980577027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'CM-Y-5'!$B$59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'CM-Y-5'!$C$59:$M$59</c:f>
              <c:numCache>
                <c:formatCode>0.0000</c:formatCode>
                <c:ptCount val="11"/>
                <c:pt idx="0">
                  <c:v>5.791625000000078E-2</c:v>
                </c:pt>
                <c:pt idx="1">
                  <c:v>5.6982916666667847E-2</c:v>
                </c:pt>
                <c:pt idx="2">
                  <c:v>5.6349583333334508E-2</c:v>
                </c:pt>
                <c:pt idx="3">
                  <c:v>5.8782916666667795E-2</c:v>
                </c:pt>
                <c:pt idx="4">
                  <c:v>5.7316250000000991E-2</c:v>
                </c:pt>
                <c:pt idx="5">
                  <c:v>5.6382916666667761E-2</c:v>
                </c:pt>
                <c:pt idx="6">
                  <c:v>5.4616250000000775E-2</c:v>
                </c:pt>
                <c:pt idx="7">
                  <c:v>5.3449583333334161E-2</c:v>
                </c:pt>
                <c:pt idx="8">
                  <c:v>5.3016250000000653E-2</c:v>
                </c:pt>
                <c:pt idx="9">
                  <c:v>5.2882916666667633E-2</c:v>
                </c:pt>
                <c:pt idx="10">
                  <c:v>5.4616250000001365E-2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D-4350-A715-D6DAD0524E64}"/>
            </c:ext>
          </c:extLst>
        </c:ser>
        <c:ser>
          <c:idx val="1"/>
          <c:order val="1"/>
          <c:tx>
            <c:strRef>
              <c:f>'CM-Y-5'!$B$60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'CM-Y-5'!$C$60:$M$60</c:f>
              <c:numCache>
                <c:formatCode>0.0000</c:formatCode>
                <c:ptCount val="11"/>
                <c:pt idx="0">
                  <c:v>5.5882916666667747E-2</c:v>
                </c:pt>
                <c:pt idx="1">
                  <c:v>5.5360694444445552E-2</c:v>
                </c:pt>
                <c:pt idx="2">
                  <c:v>5.5960694444445541E-2</c:v>
                </c:pt>
                <c:pt idx="3">
                  <c:v>5.7982916666667689E-2</c:v>
                </c:pt>
                <c:pt idx="4">
                  <c:v>5.7716250000001051E-2</c:v>
                </c:pt>
                <c:pt idx="5">
                  <c:v>5.7005138888889917E-2</c:v>
                </c:pt>
                <c:pt idx="6">
                  <c:v>5.5260694444445396E-2</c:v>
                </c:pt>
                <c:pt idx="7">
                  <c:v>5.4105138888889868E-2</c:v>
                </c:pt>
                <c:pt idx="8">
                  <c:v>5.4805138888889812E-2</c:v>
                </c:pt>
                <c:pt idx="9">
                  <c:v>5.5827361111112223E-2</c:v>
                </c:pt>
                <c:pt idx="10">
                  <c:v>5.7149583333334718E-2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D-4350-A715-D6DAD0524E64}"/>
            </c:ext>
          </c:extLst>
        </c:ser>
        <c:ser>
          <c:idx val="2"/>
          <c:order val="2"/>
          <c:tx>
            <c:strRef>
              <c:f>'CM-Y-5'!$B$61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'CM-Y-5'!$C$61:$M$61</c:f>
              <c:numCache>
                <c:formatCode>0.0000</c:formatCode>
                <c:ptCount val="11"/>
                <c:pt idx="0">
                  <c:v>5.5082916666667835E-2</c:v>
                </c:pt>
                <c:pt idx="1">
                  <c:v>5.4582916666667813E-2</c:v>
                </c:pt>
                <c:pt idx="2">
                  <c:v>5.4716250000001132E-2</c:v>
                </c:pt>
                <c:pt idx="3">
                  <c:v>5.56940277777788E-2</c:v>
                </c:pt>
                <c:pt idx="4">
                  <c:v>5.673847222222328E-2</c:v>
                </c:pt>
                <c:pt idx="5">
                  <c:v>5.7149583333334322E-2</c:v>
                </c:pt>
                <c:pt idx="6">
                  <c:v>5.5627361111112092E-2</c:v>
                </c:pt>
                <c:pt idx="7">
                  <c:v>5.5627361111112092E-2</c:v>
                </c:pt>
                <c:pt idx="8">
                  <c:v>5.6560694444445524E-2</c:v>
                </c:pt>
                <c:pt idx="9">
                  <c:v>5.843847222222346E-2</c:v>
                </c:pt>
                <c:pt idx="10">
                  <c:v>5.8016250000001435E-2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D-4350-A715-D6DAD0524E64}"/>
            </c:ext>
          </c:extLst>
        </c:ser>
        <c:ser>
          <c:idx val="3"/>
          <c:order val="3"/>
          <c:tx>
            <c:strRef>
              <c:f>'CM-Y-5'!$B$62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'CM-Y-5'!$C$62:$M$62</c:f>
              <c:numCache>
                <c:formatCode>0.0000</c:formatCode>
                <c:ptCount val="11"/>
                <c:pt idx="0">
                  <c:v>5.3249583333334627E-2</c:v>
                </c:pt>
                <c:pt idx="1">
                  <c:v>5.2849583333334477E-2</c:v>
                </c:pt>
                <c:pt idx="2">
                  <c:v>5.2516250000001027E-2</c:v>
                </c:pt>
                <c:pt idx="3">
                  <c:v>5.3249583333334231E-2</c:v>
                </c:pt>
                <c:pt idx="4">
                  <c:v>5.5482916666667589E-2</c:v>
                </c:pt>
                <c:pt idx="5">
                  <c:v>5.7349583333334252E-2</c:v>
                </c:pt>
                <c:pt idx="6">
                  <c:v>5.5916250000001E-2</c:v>
                </c:pt>
                <c:pt idx="7">
                  <c:v>5.6905138888889956E-2</c:v>
                </c:pt>
                <c:pt idx="8">
                  <c:v>5.8138472222223271E-2</c:v>
                </c:pt>
                <c:pt idx="9">
                  <c:v>6.0460694444445608E-2</c:v>
                </c:pt>
                <c:pt idx="10">
                  <c:v>5.9049583333334731E-2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D-4350-A715-D6DAD0524E64}"/>
            </c:ext>
          </c:extLst>
        </c:ser>
        <c:ser>
          <c:idx val="4"/>
          <c:order val="4"/>
          <c:tx>
            <c:strRef>
              <c:f>'CM-Y-5'!$B$63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'CM-Y-5'!$C$63:$M$63</c:f>
              <c:numCache>
                <c:formatCode>0.0000</c:formatCode>
                <c:ptCount val="11"/>
                <c:pt idx="0">
                  <c:v>5.1249583333334549E-2</c:v>
                </c:pt>
                <c:pt idx="1">
                  <c:v>5.0582916666667761E-2</c:v>
                </c:pt>
                <c:pt idx="2">
                  <c:v>4.9516250000001011E-2</c:v>
                </c:pt>
                <c:pt idx="3">
                  <c:v>4.9938472222223237E-2</c:v>
                </c:pt>
                <c:pt idx="4">
                  <c:v>5.3038472222223215E-2</c:v>
                </c:pt>
                <c:pt idx="5">
                  <c:v>5.6205138888889908E-2</c:v>
                </c:pt>
                <c:pt idx="6">
                  <c:v>5.4838472222223267E-2</c:v>
                </c:pt>
                <c:pt idx="7">
                  <c:v>5.612736111111221E-2</c:v>
                </c:pt>
                <c:pt idx="8">
                  <c:v>5.6582916666667787E-2</c:v>
                </c:pt>
                <c:pt idx="9">
                  <c:v>5.8216250000001066E-2</c:v>
                </c:pt>
                <c:pt idx="10">
                  <c:v>5.5149583333334341E-2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BD-4350-A715-D6DAD0524E64}"/>
            </c:ext>
          </c:extLst>
        </c:ser>
        <c:ser>
          <c:idx val="5"/>
          <c:order val="5"/>
          <c:tx>
            <c:strRef>
              <c:f>'CM-Y-5'!$B$64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'CM-Y-5'!$C$64:$M$64</c:f>
              <c:numCache>
                <c:formatCode>0.0000</c:formatCode>
                <c:ptCount val="11"/>
                <c:pt idx="0">
                  <c:v>4.664958333333432E-2</c:v>
                </c:pt>
                <c:pt idx="1">
                  <c:v>4.6516250000001001E-2</c:v>
                </c:pt>
                <c:pt idx="2">
                  <c:v>4.6505138888889817E-2</c:v>
                </c:pt>
                <c:pt idx="3">
                  <c:v>4.7438472222223145E-2</c:v>
                </c:pt>
                <c:pt idx="4">
                  <c:v>4.9549583333334174E-2</c:v>
                </c:pt>
                <c:pt idx="5">
                  <c:v>5.2138472222223148E-2</c:v>
                </c:pt>
                <c:pt idx="6">
                  <c:v>5.1738472222223192E-2</c:v>
                </c:pt>
                <c:pt idx="7">
                  <c:v>5.3471805555556723E-2</c:v>
                </c:pt>
                <c:pt idx="8">
                  <c:v>5.3949583333334473E-2</c:v>
                </c:pt>
                <c:pt idx="9">
                  <c:v>5.5294027777778844E-2</c:v>
                </c:pt>
                <c:pt idx="10">
                  <c:v>5.3516250000000966E-2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BD-4350-A715-D6DAD0524E64}"/>
            </c:ext>
          </c:extLst>
        </c:ser>
        <c:ser>
          <c:idx val="6"/>
          <c:order val="6"/>
          <c:tx>
            <c:strRef>
              <c:f>'CM-Y-5'!$B$65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'CM-Y-5'!$C$65:$M$65</c:f>
              <c:numCache>
                <c:formatCode>0.0000</c:formatCode>
                <c:ptCount val="11"/>
                <c:pt idx="0">
                  <c:v>4.3782916666667525E-2</c:v>
                </c:pt>
                <c:pt idx="1">
                  <c:v>4.2682916666667819E-2</c:v>
                </c:pt>
                <c:pt idx="2">
                  <c:v>4.2371805555556641E-2</c:v>
                </c:pt>
                <c:pt idx="3">
                  <c:v>4.3794027777778806E-2</c:v>
                </c:pt>
                <c:pt idx="4">
                  <c:v>4.610513888888966E-2</c:v>
                </c:pt>
                <c:pt idx="5">
                  <c:v>4.8749583333334262E-2</c:v>
                </c:pt>
                <c:pt idx="6">
                  <c:v>4.7538472222223106E-2</c:v>
                </c:pt>
                <c:pt idx="7">
                  <c:v>4.9427361111112234E-2</c:v>
                </c:pt>
                <c:pt idx="8">
                  <c:v>4.9982916666667779E-2</c:v>
                </c:pt>
                <c:pt idx="9">
                  <c:v>5.3338472222223307E-2</c:v>
                </c:pt>
                <c:pt idx="10">
                  <c:v>5.4182916666667559E-2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BD-4350-A715-D6DAD0524E64}"/>
            </c:ext>
          </c:extLst>
        </c:ser>
        <c:ser>
          <c:idx val="7"/>
          <c:order val="7"/>
          <c:tx>
            <c:strRef>
              <c:f>'CM-Y-5'!$B$66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'CM-Y-5'!$C$66:$M$66</c:f>
              <c:numCache>
                <c:formatCode>0.0000</c:formatCode>
                <c:ptCount val="11"/>
                <c:pt idx="0">
                  <c:v>3.6216250000000727E-2</c:v>
                </c:pt>
                <c:pt idx="1">
                  <c:v>3.7105138888890013E-2</c:v>
                </c:pt>
                <c:pt idx="2">
                  <c:v>3.8216250000001097E-2</c:v>
                </c:pt>
                <c:pt idx="3">
                  <c:v>3.9649583333334251E-2</c:v>
                </c:pt>
                <c:pt idx="4">
                  <c:v>4.2460694444445127E-2</c:v>
                </c:pt>
                <c:pt idx="5">
                  <c:v>4.430513888888981E-2</c:v>
                </c:pt>
                <c:pt idx="6">
                  <c:v>4.5105138888889819E-2</c:v>
                </c:pt>
                <c:pt idx="7">
                  <c:v>4.657180555555672E-2</c:v>
                </c:pt>
                <c:pt idx="8">
                  <c:v>4.6760694444445465E-2</c:v>
                </c:pt>
                <c:pt idx="9">
                  <c:v>5.074958333333443E-2</c:v>
                </c:pt>
                <c:pt idx="10">
                  <c:v>5.6616250000001145E-2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BD-4350-A715-D6DAD0524E64}"/>
            </c:ext>
          </c:extLst>
        </c:ser>
        <c:ser>
          <c:idx val="8"/>
          <c:order val="8"/>
          <c:tx>
            <c:strRef>
              <c:f>'CM-Y-5'!$B$67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'CM-Y-5'!$C$67:$M$67</c:f>
              <c:numCache>
                <c:formatCode>0.0000</c:formatCode>
                <c:ptCount val="11"/>
                <c:pt idx="0">
                  <c:v>2.7716250000000997E-2</c:v>
                </c:pt>
                <c:pt idx="1">
                  <c:v>2.9294027777778946E-2</c:v>
                </c:pt>
                <c:pt idx="2">
                  <c:v>3.194958333333453E-2</c:v>
                </c:pt>
                <c:pt idx="3">
                  <c:v>3.5294027777778875E-2</c:v>
                </c:pt>
                <c:pt idx="4">
                  <c:v>3.973847222222323E-2</c:v>
                </c:pt>
                <c:pt idx="5">
                  <c:v>4.297180555555672E-2</c:v>
                </c:pt>
                <c:pt idx="6">
                  <c:v>4.3860694444445611E-2</c:v>
                </c:pt>
                <c:pt idx="7">
                  <c:v>4.554958333333451E-2</c:v>
                </c:pt>
                <c:pt idx="8">
                  <c:v>4.57829166666677E-2</c:v>
                </c:pt>
                <c:pt idx="9">
                  <c:v>5.0671805555556539E-2</c:v>
                </c:pt>
                <c:pt idx="10">
                  <c:v>5.8149583333334164E-2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BD-4350-A715-D6DAD0524E64}"/>
            </c:ext>
          </c:extLst>
        </c:ser>
        <c:ser>
          <c:idx val="9"/>
          <c:order val="9"/>
          <c:tx>
            <c:strRef>
              <c:f>'CM-Y-5'!$B$68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'CM-Y-5'!$C$68:$M$68</c:f>
              <c:numCache>
                <c:formatCode>0.0000</c:formatCode>
                <c:ptCount val="11"/>
                <c:pt idx="0">
                  <c:v>1.3449583333334125E-2</c:v>
                </c:pt>
                <c:pt idx="1">
                  <c:v>1.7827361111112161E-2</c:v>
                </c:pt>
                <c:pt idx="2">
                  <c:v>2.3394027777778881E-2</c:v>
                </c:pt>
                <c:pt idx="3">
                  <c:v>2.9249583333334311E-2</c:v>
                </c:pt>
                <c:pt idx="4">
                  <c:v>3.4282916666667655E-2</c:v>
                </c:pt>
                <c:pt idx="5">
                  <c:v>3.8794027777778912E-2</c:v>
                </c:pt>
                <c:pt idx="6">
                  <c:v>4.2371805555556738E-2</c:v>
                </c:pt>
                <c:pt idx="7">
                  <c:v>4.6049583333334435E-2</c:v>
                </c:pt>
                <c:pt idx="8">
                  <c:v>4.7305138888889924E-2</c:v>
                </c:pt>
                <c:pt idx="9">
                  <c:v>4.6060694444445417E-2</c:v>
                </c:pt>
                <c:pt idx="10">
                  <c:v>5.6916250000000446E-2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BD-4350-A715-D6DAD0524E64}"/>
            </c:ext>
          </c:extLst>
        </c:ser>
        <c:ser>
          <c:idx val="10"/>
          <c:order val="10"/>
          <c:tx>
            <c:strRef>
              <c:f>'CM-Y-5'!$B$69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'CM-Y-5'!$C$69:$M$69</c:f>
              <c:numCache>
                <c:formatCode>0.0000</c:formatCode>
                <c:ptCount val="11"/>
                <c:pt idx="0">
                  <c:v>-1.7837499999995288E-3</c:v>
                </c:pt>
                <c:pt idx="1">
                  <c:v>-1.0393055555545495E-3</c:v>
                </c:pt>
                <c:pt idx="2">
                  <c:v>9.6606944444455802E-3</c:v>
                </c:pt>
                <c:pt idx="3">
                  <c:v>2.1260694444445585E-2</c:v>
                </c:pt>
                <c:pt idx="4">
                  <c:v>2.9305138888890032E-2</c:v>
                </c:pt>
                <c:pt idx="5">
                  <c:v>3.6082916666667804E-2</c:v>
                </c:pt>
                <c:pt idx="6">
                  <c:v>3.9905138888889996E-2</c:v>
                </c:pt>
                <c:pt idx="7">
                  <c:v>4.5860694444445488E-2</c:v>
                </c:pt>
                <c:pt idx="8">
                  <c:v>4.8494027777779003E-2</c:v>
                </c:pt>
                <c:pt idx="9">
                  <c:v>4.5760694444445624E-2</c:v>
                </c:pt>
                <c:pt idx="10">
                  <c:v>1.3816250000001418E-2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BD-4350-A715-D6DAD0524E64}"/>
            </c:ext>
          </c:extLst>
        </c:ser>
        <c:ser>
          <c:idx val="11"/>
          <c:order val="11"/>
          <c:tx>
            <c:strRef>
              <c:f>'CM-Y-5'!$B$70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'CM-Y-5'!$C$70:$M$70</c:f>
              <c:numCache>
                <c:formatCode>0.0000</c:formatCode>
                <c:ptCount val="11"/>
                <c:pt idx="0">
                  <c:v>-4.2583749999999476E-2</c:v>
                </c:pt>
                <c:pt idx="1">
                  <c:v>-2.9083749999998965E-2</c:v>
                </c:pt>
                <c:pt idx="2">
                  <c:v>-1.1317083333332256E-2</c:v>
                </c:pt>
                <c:pt idx="3">
                  <c:v>9.805138888889885E-3</c:v>
                </c:pt>
                <c:pt idx="4">
                  <c:v>2.2305138888889867E-2</c:v>
                </c:pt>
                <c:pt idx="5">
                  <c:v>3.2094027777778734E-2</c:v>
                </c:pt>
                <c:pt idx="6">
                  <c:v>3.8716250000001021E-2</c:v>
                </c:pt>
                <c:pt idx="7">
                  <c:v>4.4782916666667755E-2</c:v>
                </c:pt>
                <c:pt idx="8">
                  <c:v>4.6616250000001261E-2</c:v>
                </c:pt>
                <c:pt idx="9">
                  <c:v>4.1049583333334638E-2</c:v>
                </c:pt>
                <c:pt idx="10">
                  <c:v>3.5316250000001048E-2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3BD-4350-A715-D6DAD0524E64}"/>
            </c:ext>
          </c:extLst>
        </c:ser>
        <c:ser>
          <c:idx val="12"/>
          <c:order val="12"/>
          <c:tx>
            <c:strRef>
              <c:f>'CM-Y-5'!$B$71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'CM-Y-5'!$C$71:$M$71</c:f>
              <c:numCache>
                <c:formatCode>0.0000</c:formatCode>
                <c:ptCount val="11"/>
                <c:pt idx="0">
                  <c:v>-0.19068374999999893</c:v>
                </c:pt>
                <c:pt idx="1">
                  <c:v>-9.2483749999998643E-2</c:v>
                </c:pt>
                <c:pt idx="2">
                  <c:v>-2.3683749999999115E-2</c:v>
                </c:pt>
                <c:pt idx="3">
                  <c:v>2.2384722222233856E-3</c:v>
                </c:pt>
                <c:pt idx="4">
                  <c:v>1.6616250000001012E-2</c:v>
                </c:pt>
                <c:pt idx="5">
                  <c:v>2.9449583333334237E-2</c:v>
                </c:pt>
                <c:pt idx="6">
                  <c:v>3.8582916666667605E-2</c:v>
                </c:pt>
                <c:pt idx="7">
                  <c:v>4.4194027777778859E-2</c:v>
                </c:pt>
                <c:pt idx="8">
                  <c:v>4.4994027777778972E-2</c:v>
                </c:pt>
                <c:pt idx="9">
                  <c:v>4.0938472222223493E-2</c:v>
                </c:pt>
                <c:pt idx="10">
                  <c:v>3.1616250000001678E-2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BD-4350-A715-D6DAD0524E64}"/>
            </c:ext>
          </c:extLst>
        </c:ser>
        <c:ser>
          <c:idx val="13"/>
          <c:order val="13"/>
          <c:tx>
            <c:strRef>
              <c:f>'CM-Y-5'!$B$72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'CM-Y-5'!$C$58:$M$58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'CM-Y-5'!$C$72:$M$72</c:f>
              <c:numCache>
                <c:formatCode>0.0000</c:formatCode>
                <c:ptCount val="11"/>
                <c:pt idx="0">
                  <c:v>-5.0212837499999985</c:v>
                </c:pt>
                <c:pt idx="1">
                  <c:v>-5.0255837499999991</c:v>
                </c:pt>
                <c:pt idx="2">
                  <c:v>-6.883749999998301E-3</c:v>
                </c:pt>
                <c:pt idx="3">
                  <c:v>-8.083749999999057E-3</c:v>
                </c:pt>
                <c:pt idx="4">
                  <c:v>1.0116250000000862E-2</c:v>
                </c:pt>
                <c:pt idx="5">
                  <c:v>2.6149583333334132E-2</c:v>
                </c:pt>
                <c:pt idx="6">
                  <c:v>3.964958333333405E-2</c:v>
                </c:pt>
                <c:pt idx="7">
                  <c:v>4.4949583333334132E-2</c:v>
                </c:pt>
                <c:pt idx="8">
                  <c:v>4.6616250000000768E-2</c:v>
                </c:pt>
                <c:pt idx="9">
                  <c:v>4.0049583333334304E-2</c:v>
                </c:pt>
                <c:pt idx="10">
                  <c:v>2.9516250000001243E-2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3BD-4350-A715-D6DAD0524E64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6.1000000000000013E-2"/>
          <c:min val="-1.0000000000000002E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41334495350169"/>
          <c:y val="0.35150035533387519"/>
          <c:w val="0.17513280258734487"/>
          <c:h val="0.26786008746904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69454021115051"/>
          <c:y val="0.17837833499447664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'CM-Y-5'!$B$4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'CM-Y-5'!$C$4:$M$4</c:f>
              <c:numCache>
                <c:formatCode>0.0000</c:formatCode>
                <c:ptCount val="11"/>
                <c:pt idx="0">
                  <c:v>5.0552000000000001</c:v>
                </c:pt>
                <c:pt idx="1">
                  <c:v>5.0609000000000002</c:v>
                </c:pt>
                <c:pt idx="2">
                  <c:v>5.0616000000000003</c:v>
                </c:pt>
                <c:pt idx="3">
                  <c:v>5.0613000000000001</c:v>
                </c:pt>
                <c:pt idx="4">
                  <c:v>5.0662000000000003</c:v>
                </c:pt>
                <c:pt idx="5">
                  <c:v>5.0694999999999997</c:v>
                </c:pt>
                <c:pt idx="6">
                  <c:v>5.0743</c:v>
                </c:pt>
                <c:pt idx="7">
                  <c:v>5.0831999999999997</c:v>
                </c:pt>
                <c:pt idx="8">
                  <c:v>5.0891000000000002</c:v>
                </c:pt>
                <c:pt idx="9">
                  <c:v>5.0934999999999997</c:v>
                </c:pt>
                <c:pt idx="10">
                  <c:v>5.1048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C-462E-95FC-2627EB336783}"/>
            </c:ext>
          </c:extLst>
        </c:ser>
        <c:ser>
          <c:idx val="1"/>
          <c:order val="1"/>
          <c:tx>
            <c:strRef>
              <c:f>'CM-Y-5'!$B$5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'CM-Y-5'!$C$5:$M$5</c:f>
              <c:numCache>
                <c:formatCode>0.0000</c:formatCode>
                <c:ptCount val="11"/>
                <c:pt idx="0">
                  <c:v>5.0571999999999999</c:v>
                </c:pt>
                <c:pt idx="1">
                  <c:v>5.0644999999999998</c:v>
                </c:pt>
                <c:pt idx="2">
                  <c:v>5.0591999999999997</c:v>
                </c:pt>
                <c:pt idx="3">
                  <c:v>5.0663</c:v>
                </c:pt>
                <c:pt idx="4">
                  <c:v>5.069</c:v>
                </c:pt>
                <c:pt idx="5">
                  <c:v>5.07</c:v>
                </c:pt>
                <c:pt idx="6">
                  <c:v>5.0758000000000001</c:v>
                </c:pt>
                <c:pt idx="7">
                  <c:v>5.0830000000000002</c:v>
                </c:pt>
                <c:pt idx="8">
                  <c:v>5.0876999999999999</c:v>
                </c:pt>
                <c:pt idx="9">
                  <c:v>5.0951000000000004</c:v>
                </c:pt>
                <c:pt idx="10">
                  <c:v>5.1013000000000002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C-462E-95FC-2627EB336783}"/>
            </c:ext>
          </c:extLst>
        </c:ser>
        <c:ser>
          <c:idx val="2"/>
          <c:order val="2"/>
          <c:tx>
            <c:strRef>
              <c:f>'CM-Y-5'!$B$6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'CM-Y-5'!$C$6:$M$6</c:f>
              <c:numCache>
                <c:formatCode>0.0000</c:formatCode>
                <c:ptCount val="11"/>
                <c:pt idx="0">
                  <c:v>5.0613999999999999</c:v>
                </c:pt>
                <c:pt idx="1">
                  <c:v>5.0659000000000001</c:v>
                </c:pt>
                <c:pt idx="2">
                  <c:v>5.0632999999999999</c:v>
                </c:pt>
                <c:pt idx="3">
                  <c:v>5.0690999999999997</c:v>
                </c:pt>
                <c:pt idx="4">
                  <c:v>5.0701999999999998</c:v>
                </c:pt>
                <c:pt idx="5">
                  <c:v>5.0709</c:v>
                </c:pt>
                <c:pt idx="6">
                  <c:v>5.0736999999999997</c:v>
                </c:pt>
                <c:pt idx="7">
                  <c:v>5.0804999999999998</c:v>
                </c:pt>
                <c:pt idx="8">
                  <c:v>5.0841000000000003</c:v>
                </c:pt>
                <c:pt idx="9">
                  <c:v>5.0946999999999996</c:v>
                </c:pt>
                <c:pt idx="10">
                  <c:v>5.1002000000000001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C-462E-95FC-2627EB336783}"/>
            </c:ext>
          </c:extLst>
        </c:ser>
        <c:ser>
          <c:idx val="3"/>
          <c:order val="3"/>
          <c:tx>
            <c:strRef>
              <c:f>'CM-Y-5'!$B$7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'CM-Y-5'!$C$7:$M$7</c:f>
              <c:numCache>
                <c:formatCode>0.0000</c:formatCode>
                <c:ptCount val="11"/>
                <c:pt idx="0">
                  <c:v>5.0631000000000004</c:v>
                </c:pt>
                <c:pt idx="1">
                  <c:v>5.0697000000000001</c:v>
                </c:pt>
                <c:pt idx="2">
                  <c:v>5.0644</c:v>
                </c:pt>
                <c:pt idx="3">
                  <c:v>5.0660999999999996</c:v>
                </c:pt>
                <c:pt idx="4">
                  <c:v>5.0709999999999997</c:v>
                </c:pt>
                <c:pt idx="5">
                  <c:v>5.0735999999999999</c:v>
                </c:pt>
                <c:pt idx="6">
                  <c:v>5.0743</c:v>
                </c:pt>
                <c:pt idx="7">
                  <c:v>5.0782999999999996</c:v>
                </c:pt>
                <c:pt idx="8">
                  <c:v>5.0861999999999998</c:v>
                </c:pt>
                <c:pt idx="9">
                  <c:v>5.0887000000000002</c:v>
                </c:pt>
                <c:pt idx="10">
                  <c:v>5.0890000000000004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8C-462E-95FC-2627EB336783}"/>
            </c:ext>
          </c:extLst>
        </c:ser>
        <c:ser>
          <c:idx val="4"/>
          <c:order val="4"/>
          <c:tx>
            <c:strRef>
              <c:f>'CM-Y-5'!$B$8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'CM-Y-5'!$C$8:$M$8</c:f>
              <c:numCache>
                <c:formatCode>0.0000</c:formatCode>
                <c:ptCount val="11"/>
                <c:pt idx="0">
                  <c:v>5.0602</c:v>
                </c:pt>
                <c:pt idx="1">
                  <c:v>5.0678999999999998</c:v>
                </c:pt>
                <c:pt idx="2">
                  <c:v>5.0618999999999996</c:v>
                </c:pt>
                <c:pt idx="3">
                  <c:v>5.0671999999999997</c:v>
                </c:pt>
                <c:pt idx="4">
                  <c:v>5.0690999999999997</c:v>
                </c:pt>
                <c:pt idx="5">
                  <c:v>5.0727000000000002</c:v>
                </c:pt>
                <c:pt idx="6">
                  <c:v>5.0731000000000002</c:v>
                </c:pt>
                <c:pt idx="7">
                  <c:v>5.0773999999999999</c:v>
                </c:pt>
                <c:pt idx="8">
                  <c:v>5.0842000000000001</c:v>
                </c:pt>
                <c:pt idx="9">
                  <c:v>5.0805999999999996</c:v>
                </c:pt>
                <c:pt idx="10">
                  <c:v>5.0834999999999999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8C-462E-95FC-2627EB336783}"/>
            </c:ext>
          </c:extLst>
        </c:ser>
        <c:ser>
          <c:idx val="5"/>
          <c:order val="5"/>
          <c:tx>
            <c:strRef>
              <c:f>'CM-Y-5'!$B$9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'CM-Y-5'!$C$9:$M$9</c:f>
              <c:numCache>
                <c:formatCode>0.0000</c:formatCode>
                <c:ptCount val="11"/>
                <c:pt idx="0">
                  <c:v>5.0606</c:v>
                </c:pt>
                <c:pt idx="1">
                  <c:v>5.0652999999999997</c:v>
                </c:pt>
                <c:pt idx="2">
                  <c:v>5.0597000000000003</c:v>
                </c:pt>
                <c:pt idx="3">
                  <c:v>5.0636000000000001</c:v>
                </c:pt>
                <c:pt idx="4">
                  <c:v>5.0693000000000001</c:v>
                </c:pt>
                <c:pt idx="5">
                  <c:v>5.0675999999999997</c:v>
                </c:pt>
                <c:pt idx="6">
                  <c:v>5.0716999999999999</c:v>
                </c:pt>
                <c:pt idx="7">
                  <c:v>5.0719000000000003</c:v>
                </c:pt>
                <c:pt idx="8">
                  <c:v>5.0747999999999998</c:v>
                </c:pt>
                <c:pt idx="9">
                  <c:v>5.0758999999999999</c:v>
                </c:pt>
                <c:pt idx="10">
                  <c:v>5.0641999999999996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8C-462E-95FC-2627EB336783}"/>
            </c:ext>
          </c:extLst>
        </c:ser>
        <c:ser>
          <c:idx val="6"/>
          <c:order val="6"/>
          <c:tx>
            <c:strRef>
              <c:f>'CM-Y-5'!$B$10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'CM-Y-5'!$C$10:$M$10</c:f>
              <c:numCache>
                <c:formatCode>0.0000</c:formatCode>
                <c:ptCount val="11"/>
                <c:pt idx="0">
                  <c:v>5.0572999999999997</c:v>
                </c:pt>
                <c:pt idx="1">
                  <c:v>5.0613000000000001</c:v>
                </c:pt>
                <c:pt idx="2">
                  <c:v>5.0609000000000002</c:v>
                </c:pt>
                <c:pt idx="3">
                  <c:v>5.0614999999999997</c:v>
                </c:pt>
                <c:pt idx="4">
                  <c:v>5.0617000000000001</c:v>
                </c:pt>
                <c:pt idx="5">
                  <c:v>5.0660999999999996</c:v>
                </c:pt>
                <c:pt idx="6">
                  <c:v>5.0679999999999996</c:v>
                </c:pt>
                <c:pt idx="7">
                  <c:v>5.0728999999999997</c:v>
                </c:pt>
                <c:pt idx="8">
                  <c:v>5.0746000000000002</c:v>
                </c:pt>
                <c:pt idx="9">
                  <c:v>5.0753000000000004</c:v>
                </c:pt>
                <c:pt idx="10">
                  <c:v>5.0667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8C-462E-95FC-2627EB336783}"/>
            </c:ext>
          </c:extLst>
        </c:ser>
        <c:ser>
          <c:idx val="7"/>
          <c:order val="7"/>
          <c:tx>
            <c:strRef>
              <c:f>'CM-Y-5'!$B$11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'CM-Y-5'!$C$11:$M$11</c:f>
              <c:numCache>
                <c:formatCode>0.0000</c:formatCode>
                <c:ptCount val="11"/>
                <c:pt idx="0">
                  <c:v>5.0532000000000004</c:v>
                </c:pt>
                <c:pt idx="1">
                  <c:v>5.0582000000000003</c:v>
                </c:pt>
                <c:pt idx="2">
                  <c:v>5.0544000000000002</c:v>
                </c:pt>
                <c:pt idx="3">
                  <c:v>5.0598000000000001</c:v>
                </c:pt>
                <c:pt idx="4">
                  <c:v>5.0644</c:v>
                </c:pt>
                <c:pt idx="5">
                  <c:v>5.0648999999999997</c:v>
                </c:pt>
                <c:pt idx="6">
                  <c:v>5.0670000000000002</c:v>
                </c:pt>
                <c:pt idx="7">
                  <c:v>5.0682999999999998</c:v>
                </c:pt>
                <c:pt idx="8">
                  <c:v>5.0678999999999998</c:v>
                </c:pt>
                <c:pt idx="9">
                  <c:v>5.0670999999999999</c:v>
                </c:pt>
                <c:pt idx="10">
                  <c:v>5.0720000000000001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8C-462E-95FC-2627EB336783}"/>
            </c:ext>
          </c:extLst>
        </c:ser>
        <c:ser>
          <c:idx val="8"/>
          <c:order val="8"/>
          <c:tx>
            <c:strRef>
              <c:f>'CM-Y-5'!$B$12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'CM-Y-5'!$C$12:$M$12</c:f>
              <c:numCache>
                <c:formatCode>0.0000</c:formatCode>
                <c:ptCount val="11"/>
                <c:pt idx="0">
                  <c:v>5.0439999999999996</c:v>
                </c:pt>
                <c:pt idx="1">
                  <c:v>5.0498000000000003</c:v>
                </c:pt>
                <c:pt idx="2">
                  <c:v>5.0476999999999999</c:v>
                </c:pt>
                <c:pt idx="3">
                  <c:v>5.0571000000000002</c:v>
                </c:pt>
                <c:pt idx="4">
                  <c:v>5.0583999999999998</c:v>
                </c:pt>
                <c:pt idx="5">
                  <c:v>5.0617999999999999</c:v>
                </c:pt>
                <c:pt idx="6">
                  <c:v>5.0646000000000004</c:v>
                </c:pt>
                <c:pt idx="7">
                  <c:v>5.0715000000000003</c:v>
                </c:pt>
                <c:pt idx="8">
                  <c:v>5.0712000000000002</c:v>
                </c:pt>
                <c:pt idx="9">
                  <c:v>5.0663999999999998</c:v>
                </c:pt>
                <c:pt idx="10">
                  <c:v>5.0751999999999997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8C-462E-95FC-2627EB336783}"/>
            </c:ext>
          </c:extLst>
        </c:ser>
        <c:ser>
          <c:idx val="9"/>
          <c:order val="9"/>
          <c:tx>
            <c:strRef>
              <c:f>'CM-Y-5'!$B$13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'CM-Y-5'!$C$13:$M$13</c:f>
              <c:numCache>
                <c:formatCode>0.0000</c:formatCode>
                <c:ptCount val="11"/>
                <c:pt idx="0">
                  <c:v>5.0339</c:v>
                </c:pt>
                <c:pt idx="1">
                  <c:v>5.0399000000000003</c:v>
                </c:pt>
                <c:pt idx="2">
                  <c:v>5.0392999999999999</c:v>
                </c:pt>
                <c:pt idx="3">
                  <c:v>5.0525000000000002</c:v>
                </c:pt>
                <c:pt idx="4">
                  <c:v>5.0564</c:v>
                </c:pt>
                <c:pt idx="5">
                  <c:v>5.0578000000000003</c:v>
                </c:pt>
                <c:pt idx="6">
                  <c:v>5.0639000000000003</c:v>
                </c:pt>
                <c:pt idx="7">
                  <c:v>5.0670000000000002</c:v>
                </c:pt>
                <c:pt idx="8">
                  <c:v>5.0717999999999996</c:v>
                </c:pt>
                <c:pt idx="9">
                  <c:v>5.0765000000000002</c:v>
                </c:pt>
                <c:pt idx="10">
                  <c:v>5.0301999999999998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8C-462E-95FC-2627EB336783}"/>
            </c:ext>
          </c:extLst>
        </c:ser>
        <c:ser>
          <c:idx val="10"/>
          <c:order val="10"/>
          <c:tx>
            <c:strRef>
              <c:f>'CM-Y-5'!$B$14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'CM-Y-5'!$C$14:$M$14</c:f>
              <c:numCache>
                <c:formatCode>0.0000</c:formatCode>
                <c:ptCount val="11"/>
                <c:pt idx="0">
                  <c:v>5.0134999999999996</c:v>
                </c:pt>
                <c:pt idx="1">
                  <c:v>5.0254000000000003</c:v>
                </c:pt>
                <c:pt idx="2">
                  <c:v>5.0309999999999997</c:v>
                </c:pt>
                <c:pt idx="3">
                  <c:v>5.0416999999999996</c:v>
                </c:pt>
                <c:pt idx="4">
                  <c:v>5.0509000000000004</c:v>
                </c:pt>
                <c:pt idx="5">
                  <c:v>5.0552999999999999</c:v>
                </c:pt>
                <c:pt idx="6">
                  <c:v>5.0617000000000001</c:v>
                </c:pt>
                <c:pt idx="7">
                  <c:v>5.0701000000000001</c:v>
                </c:pt>
                <c:pt idx="8">
                  <c:v>5.0781999999999998</c:v>
                </c:pt>
                <c:pt idx="9">
                  <c:v>5.0750000000000002</c:v>
                </c:pt>
                <c:pt idx="10">
                  <c:v>4.9843000000000002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8C-462E-95FC-2627EB336783}"/>
            </c:ext>
          </c:extLst>
        </c:ser>
        <c:ser>
          <c:idx val="11"/>
          <c:order val="11"/>
          <c:tx>
            <c:strRef>
              <c:f>'CM-Y-5'!$B$15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'CM-Y-5'!$C$15:$M$15</c:f>
              <c:numCache>
                <c:formatCode>0.0000</c:formatCode>
                <c:ptCount val="11"/>
                <c:pt idx="0">
                  <c:v>4.9753999999999996</c:v>
                </c:pt>
                <c:pt idx="1">
                  <c:v>4.9957000000000003</c:v>
                </c:pt>
                <c:pt idx="2">
                  <c:v>5.0152000000000001</c:v>
                </c:pt>
                <c:pt idx="3">
                  <c:v>5.0361000000000002</c:v>
                </c:pt>
                <c:pt idx="4">
                  <c:v>5.0487000000000002</c:v>
                </c:pt>
                <c:pt idx="5">
                  <c:v>5.0544000000000002</c:v>
                </c:pt>
                <c:pt idx="6">
                  <c:v>5.0633999999999997</c:v>
                </c:pt>
                <c:pt idx="7">
                  <c:v>5.0686999999999998</c:v>
                </c:pt>
                <c:pt idx="8">
                  <c:v>5.0761000000000003</c:v>
                </c:pt>
                <c:pt idx="9">
                  <c:v>5.0780000000000003</c:v>
                </c:pt>
                <c:pt idx="10">
                  <c:v>4.9781000000000004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8C-462E-95FC-2627EB336783}"/>
            </c:ext>
          </c:extLst>
        </c:ser>
        <c:ser>
          <c:idx val="12"/>
          <c:order val="12"/>
          <c:tx>
            <c:strRef>
              <c:f>'CM-Y-5'!$B$16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'CM-Y-5'!$C$16:$M$16</c:f>
              <c:numCache>
                <c:formatCode>0.0000</c:formatCode>
                <c:ptCount val="11"/>
                <c:pt idx="0">
                  <c:v>4.8360000000000003</c:v>
                </c:pt>
                <c:pt idx="1">
                  <c:v>4.9370000000000003</c:v>
                </c:pt>
                <c:pt idx="2">
                  <c:v>4.9954000000000001</c:v>
                </c:pt>
                <c:pt idx="3">
                  <c:v>5.0244</c:v>
                </c:pt>
                <c:pt idx="4">
                  <c:v>5.0392000000000001</c:v>
                </c:pt>
                <c:pt idx="5">
                  <c:v>5.0536000000000003</c:v>
                </c:pt>
                <c:pt idx="6">
                  <c:v>5.0648</c:v>
                </c:pt>
                <c:pt idx="7">
                  <c:v>5.0773000000000001</c:v>
                </c:pt>
                <c:pt idx="8">
                  <c:v>5.0758000000000001</c:v>
                </c:pt>
                <c:pt idx="9">
                  <c:v>5.0689000000000002</c:v>
                </c:pt>
                <c:pt idx="10">
                  <c:v>4.9053000000000004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8C-462E-95FC-2627EB336783}"/>
            </c:ext>
          </c:extLst>
        </c:ser>
        <c:ser>
          <c:idx val="13"/>
          <c:order val="13"/>
          <c:tx>
            <c:strRef>
              <c:f>'CM-Y-5'!$B$17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'CM-Y-5'!$C$3:$M$3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'CM-Y-5'!$C$17:$M$17</c:f>
              <c:numCache>
                <c:formatCode>0.0000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5.0144000000000002</c:v>
                </c:pt>
                <c:pt idx="3">
                  <c:v>5.0149999999999997</c:v>
                </c:pt>
                <c:pt idx="4">
                  <c:v>5.0316999999999998</c:v>
                </c:pt>
                <c:pt idx="5">
                  <c:v>5.0533000000000001</c:v>
                </c:pt>
                <c:pt idx="6">
                  <c:v>5.0705</c:v>
                </c:pt>
                <c:pt idx="7">
                  <c:v>5.0823999999999998</c:v>
                </c:pt>
                <c:pt idx="8">
                  <c:v>5.0838000000000001</c:v>
                </c:pt>
                <c:pt idx="9">
                  <c:v>5.0659999999999998</c:v>
                </c:pt>
                <c:pt idx="10">
                  <c:v>4.8757999999999999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98C-462E-95FC-2627EB336783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3676663243397764"/>
              <c:y val="0.921297924470756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0999999999999996"/>
          <c:min val="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649020579176978"/>
          <c:y val="0.28663550624497464"/>
          <c:w val="0.1621347824366802"/>
          <c:h val="0.319114627643662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628979959417425"/>
          <c:y val="0.24167283022206493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'CM-Y-20'!$B$59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'CM-Y-20'!$C$59:$M$59</c:f>
              <c:numCache>
                <c:formatCode>0.0000</c:formatCode>
                <c:ptCount val="11"/>
                <c:pt idx="0">
                  <c:v>3.3374545454545768E-2</c:v>
                </c:pt>
                <c:pt idx="1">
                  <c:v>3.6774545454543763E-2</c:v>
                </c:pt>
                <c:pt idx="2">
                  <c:v>3.9541212121209902E-2</c:v>
                </c:pt>
                <c:pt idx="3">
                  <c:v>4.2574545454543276E-2</c:v>
                </c:pt>
                <c:pt idx="4">
                  <c:v>5.7841212121209885E-2</c:v>
                </c:pt>
                <c:pt idx="5">
                  <c:v>6.520787878787597E-2</c:v>
                </c:pt>
                <c:pt idx="6">
                  <c:v>6.3674545454542653E-2</c:v>
                </c:pt>
                <c:pt idx="7">
                  <c:v>6.0374545454543238E-2</c:v>
                </c:pt>
                <c:pt idx="8">
                  <c:v>5.7641212121210351E-2</c:v>
                </c:pt>
                <c:pt idx="9">
                  <c:v>6.274121212121031E-2</c:v>
                </c:pt>
                <c:pt idx="10">
                  <c:v>6.827454545454259E-2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2-49BA-9DED-0F80D35D653E}"/>
            </c:ext>
          </c:extLst>
        </c:ser>
        <c:ser>
          <c:idx val="1"/>
          <c:order val="1"/>
          <c:tx>
            <c:strRef>
              <c:f>'CM-Y-20'!$B$60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'CM-Y-20'!$C$60:$M$60</c:f>
              <c:numCache>
                <c:formatCode>0.0000</c:formatCode>
                <c:ptCount val="11"/>
                <c:pt idx="0">
                  <c:v>4.4041212121210073E-2</c:v>
                </c:pt>
                <c:pt idx="1">
                  <c:v>4.1596767676765407E-2</c:v>
                </c:pt>
                <c:pt idx="2">
                  <c:v>4.380787878787689E-2</c:v>
                </c:pt>
                <c:pt idx="3">
                  <c:v>4.6252323232321167E-2</c:v>
                </c:pt>
                <c:pt idx="4">
                  <c:v>5.4463434343432086E-2</c:v>
                </c:pt>
                <c:pt idx="5">
                  <c:v>5.4896767676764803E-2</c:v>
                </c:pt>
                <c:pt idx="6">
                  <c:v>5.6407878787875947E-2</c:v>
                </c:pt>
                <c:pt idx="7">
                  <c:v>5.9541212121209476E-2</c:v>
                </c:pt>
                <c:pt idx="8">
                  <c:v>6.325232323232062E-2</c:v>
                </c:pt>
                <c:pt idx="9">
                  <c:v>6.3718989898987E-2</c:v>
                </c:pt>
                <c:pt idx="10">
                  <c:v>5.8841212121208741E-2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2-49BA-9DED-0F80D35D653E}"/>
            </c:ext>
          </c:extLst>
        </c:ser>
        <c:ser>
          <c:idx val="2"/>
          <c:order val="2"/>
          <c:tx>
            <c:strRef>
              <c:f>'CM-Y-20'!$B$61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'CM-Y-20'!$C$61:$M$61</c:f>
              <c:numCache>
                <c:formatCode>0.0000</c:formatCode>
                <c:ptCount val="11"/>
                <c:pt idx="0">
                  <c:v>4.3741212121208406E-2</c:v>
                </c:pt>
                <c:pt idx="1">
                  <c:v>3.9041212121209097E-2</c:v>
                </c:pt>
                <c:pt idx="2">
                  <c:v>4.091898989898763E-2</c:v>
                </c:pt>
                <c:pt idx="3">
                  <c:v>4.3485656565654236E-2</c:v>
                </c:pt>
                <c:pt idx="4">
                  <c:v>4.8852323232321027E-2</c:v>
                </c:pt>
                <c:pt idx="5">
                  <c:v>4.8285656565654103E-2</c:v>
                </c:pt>
                <c:pt idx="6">
                  <c:v>5.0941212121209389E-2</c:v>
                </c:pt>
                <c:pt idx="7">
                  <c:v>5.8641212121209207E-2</c:v>
                </c:pt>
                <c:pt idx="8">
                  <c:v>6.4130101010097931E-2</c:v>
                </c:pt>
                <c:pt idx="9">
                  <c:v>6.3196767676764409E-2</c:v>
                </c:pt>
                <c:pt idx="10">
                  <c:v>5.4741212121208825E-2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2-49BA-9DED-0F80D35D653E}"/>
            </c:ext>
          </c:extLst>
        </c:ser>
        <c:ser>
          <c:idx val="3"/>
          <c:order val="3"/>
          <c:tx>
            <c:strRef>
              <c:f>'CM-Y-20'!$B$62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'CM-Y-20'!$C$62:$M$62</c:f>
              <c:numCache>
                <c:formatCode>0.0000</c:formatCode>
                <c:ptCount val="11"/>
                <c:pt idx="0">
                  <c:v>3.6707878787874883E-2</c:v>
                </c:pt>
                <c:pt idx="1">
                  <c:v>3.1096767676764614E-2</c:v>
                </c:pt>
                <c:pt idx="2">
                  <c:v>3.2996767676765321E-2</c:v>
                </c:pt>
                <c:pt idx="3">
                  <c:v>3.5818989898987671E-2</c:v>
                </c:pt>
                <c:pt idx="4">
                  <c:v>4.3296767676765394E-2</c:v>
                </c:pt>
                <c:pt idx="5">
                  <c:v>4.6030101010098669E-2</c:v>
                </c:pt>
                <c:pt idx="6">
                  <c:v>5.0707878787876207E-2</c:v>
                </c:pt>
                <c:pt idx="7">
                  <c:v>5.9385656565653894E-2</c:v>
                </c:pt>
                <c:pt idx="8">
                  <c:v>6.3474545454542328E-2</c:v>
                </c:pt>
                <c:pt idx="9">
                  <c:v>6.5763434343431404E-2</c:v>
                </c:pt>
                <c:pt idx="10">
                  <c:v>6.4874545454543409E-2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2-49BA-9DED-0F80D35D653E}"/>
            </c:ext>
          </c:extLst>
        </c:ser>
        <c:ser>
          <c:idx val="4"/>
          <c:order val="4"/>
          <c:tx>
            <c:strRef>
              <c:f>'CM-Y-20'!$B$63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'CM-Y-20'!$C$63:$M$63</c:f>
              <c:numCache>
                <c:formatCode>0.0000</c:formatCode>
                <c:ptCount val="11"/>
                <c:pt idx="0">
                  <c:v>2.7441212121208498E-2</c:v>
                </c:pt>
                <c:pt idx="1">
                  <c:v>2.0218989898986923E-2</c:v>
                </c:pt>
                <c:pt idx="2">
                  <c:v>2.2041212121209637E-2</c:v>
                </c:pt>
                <c:pt idx="3">
                  <c:v>2.8041212121209469E-2</c:v>
                </c:pt>
                <c:pt idx="4">
                  <c:v>3.5874545454543098E-2</c:v>
                </c:pt>
                <c:pt idx="5">
                  <c:v>4.1174545454542986E-2</c:v>
                </c:pt>
                <c:pt idx="6">
                  <c:v>4.5885656565653771E-2</c:v>
                </c:pt>
                <c:pt idx="7">
                  <c:v>5.6696767676764952E-2</c:v>
                </c:pt>
                <c:pt idx="8">
                  <c:v>5.9352323232320238E-2</c:v>
                </c:pt>
                <c:pt idx="9">
                  <c:v>6.6152323232320578E-2</c:v>
                </c:pt>
                <c:pt idx="10">
                  <c:v>7.1941212121210185E-2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2-49BA-9DED-0F80D35D653E}"/>
            </c:ext>
          </c:extLst>
        </c:ser>
        <c:ser>
          <c:idx val="5"/>
          <c:order val="5"/>
          <c:tx>
            <c:strRef>
              <c:f>'CM-Y-20'!$B$64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'CM-Y-20'!$C$64:$M$64</c:f>
              <c:numCache>
                <c:formatCode>0.0000</c:formatCode>
                <c:ptCount val="11"/>
                <c:pt idx="0">
                  <c:v>1.6641212121208799E-2</c:v>
                </c:pt>
                <c:pt idx="1">
                  <c:v>1.2441212121209114E-2</c:v>
                </c:pt>
                <c:pt idx="2">
                  <c:v>1.5741212121209318E-2</c:v>
                </c:pt>
                <c:pt idx="3">
                  <c:v>2.3052323232320364E-2</c:v>
                </c:pt>
                <c:pt idx="4">
                  <c:v>3.0130101010098623E-2</c:v>
                </c:pt>
                <c:pt idx="5">
                  <c:v>3.5485656565653931E-2</c:v>
                </c:pt>
                <c:pt idx="6">
                  <c:v>4.2574545454542881E-2</c:v>
                </c:pt>
                <c:pt idx="7">
                  <c:v>5.2074545454542848E-2</c:v>
                </c:pt>
                <c:pt idx="8">
                  <c:v>5.8541212121209441E-2</c:v>
                </c:pt>
                <c:pt idx="9">
                  <c:v>6.7430101010098137E-2</c:v>
                </c:pt>
                <c:pt idx="10">
                  <c:v>7.5774545454542874E-2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2-49BA-9DED-0F80D35D653E}"/>
            </c:ext>
          </c:extLst>
        </c:ser>
        <c:ser>
          <c:idx val="6"/>
          <c:order val="6"/>
          <c:tx>
            <c:strRef>
              <c:f>'CM-Y-20'!$B$65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'CM-Y-20'!$C$65:$M$65</c:f>
              <c:numCache>
                <c:formatCode>0.0000</c:formatCode>
                <c:ptCount val="11"/>
                <c:pt idx="0">
                  <c:v>6.0787878787612237E-4</c:v>
                </c:pt>
                <c:pt idx="1">
                  <c:v>1.1634343434311727E-3</c:v>
                </c:pt>
                <c:pt idx="2">
                  <c:v>6.0189898989868595E-3</c:v>
                </c:pt>
                <c:pt idx="3">
                  <c:v>1.7041212121209445E-2</c:v>
                </c:pt>
                <c:pt idx="4">
                  <c:v>2.2830101010099055E-2</c:v>
                </c:pt>
                <c:pt idx="5">
                  <c:v>3.044121212121019E-2</c:v>
                </c:pt>
                <c:pt idx="6">
                  <c:v>3.8652323232321512E-2</c:v>
                </c:pt>
                <c:pt idx="7">
                  <c:v>4.9074545454543518E-2</c:v>
                </c:pt>
                <c:pt idx="8">
                  <c:v>5.5207878787876773E-2</c:v>
                </c:pt>
                <c:pt idx="9">
                  <c:v>5.8574545454542694E-2</c:v>
                </c:pt>
                <c:pt idx="10">
                  <c:v>5.7474545454541705E-2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22-49BA-9DED-0F80D35D653E}"/>
            </c:ext>
          </c:extLst>
        </c:ser>
        <c:ser>
          <c:idx val="7"/>
          <c:order val="7"/>
          <c:tx>
            <c:strRef>
              <c:f>'CM-Y-20'!$B$66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'CM-Y-20'!$C$66:$M$66</c:f>
              <c:numCache>
                <c:formatCode>0.0000</c:formatCode>
                <c:ptCount val="11"/>
                <c:pt idx="0">
                  <c:v>-2.3425454545456859E-2</c:v>
                </c:pt>
                <c:pt idx="1">
                  <c:v>-1.6681010101013131E-2</c:v>
                </c:pt>
                <c:pt idx="2">
                  <c:v>-7.6698989899021009E-3</c:v>
                </c:pt>
                <c:pt idx="3">
                  <c:v>3.3412121212094015E-3</c:v>
                </c:pt>
                <c:pt idx="4">
                  <c:v>1.141898989898809E-2</c:v>
                </c:pt>
                <c:pt idx="5">
                  <c:v>2.0263434343432449E-2</c:v>
                </c:pt>
                <c:pt idx="6">
                  <c:v>3.2274545454543987E-2</c:v>
                </c:pt>
                <c:pt idx="7">
                  <c:v>4.1930101010099148E-2</c:v>
                </c:pt>
                <c:pt idx="8">
                  <c:v>5.0507878787877068E-2</c:v>
                </c:pt>
                <c:pt idx="9">
                  <c:v>4.7996767676764703E-2</c:v>
                </c:pt>
                <c:pt idx="10">
                  <c:v>3.7574545454540718E-2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22-49BA-9DED-0F80D35D653E}"/>
            </c:ext>
          </c:extLst>
        </c:ser>
        <c:ser>
          <c:idx val="8"/>
          <c:order val="8"/>
          <c:tx>
            <c:strRef>
              <c:f>'CM-Y-20'!$B$67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'CM-Y-20'!$C$67:$M$67</c:f>
              <c:numCache>
                <c:formatCode>0.0000</c:formatCode>
                <c:ptCount val="11"/>
                <c:pt idx="0">
                  <c:v>-5.4992121212123379E-2</c:v>
                </c:pt>
                <c:pt idx="1">
                  <c:v>-4.5658787878790484E-2</c:v>
                </c:pt>
                <c:pt idx="2">
                  <c:v>-3.1469898989901504E-2</c:v>
                </c:pt>
                <c:pt idx="3">
                  <c:v>-1.5603232323234314E-2</c:v>
                </c:pt>
                <c:pt idx="4">
                  <c:v>-2.1434343434536786E-4</c:v>
                </c:pt>
                <c:pt idx="5">
                  <c:v>1.2518989898987896E-2</c:v>
                </c:pt>
                <c:pt idx="6">
                  <c:v>2.5974545454543276E-2</c:v>
                </c:pt>
                <c:pt idx="7">
                  <c:v>3.6230101010099013E-2</c:v>
                </c:pt>
                <c:pt idx="8">
                  <c:v>4.5496767676765394E-2</c:v>
                </c:pt>
                <c:pt idx="9">
                  <c:v>4.6174545454542776E-2</c:v>
                </c:pt>
                <c:pt idx="10">
                  <c:v>3.9241212121208235E-2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22-49BA-9DED-0F80D35D653E}"/>
            </c:ext>
          </c:extLst>
        </c:ser>
        <c:ser>
          <c:idx val="9"/>
          <c:order val="9"/>
          <c:tx>
            <c:strRef>
              <c:f>'CM-Y-20'!$B$68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'CM-Y-20'!$C$68:$M$68</c:f>
              <c:numCache>
                <c:formatCode>0.0000</c:formatCode>
                <c:ptCount val="11"/>
                <c:pt idx="0">
                  <c:v>-0.10482545454545662</c:v>
                </c:pt>
                <c:pt idx="1">
                  <c:v>-8.8436565656568045E-2</c:v>
                </c:pt>
                <c:pt idx="2">
                  <c:v>-6.6292121212123495E-2</c:v>
                </c:pt>
                <c:pt idx="3">
                  <c:v>-4.1136565656567745E-2</c:v>
                </c:pt>
                <c:pt idx="4">
                  <c:v>-1.536989898990113E-2</c:v>
                </c:pt>
                <c:pt idx="5">
                  <c:v>2.0745454545429234E-3</c:v>
                </c:pt>
                <c:pt idx="6">
                  <c:v>1.878565656565338E-2</c:v>
                </c:pt>
                <c:pt idx="7">
                  <c:v>2.8663434343431424E-2</c:v>
                </c:pt>
                <c:pt idx="8">
                  <c:v>4.2130101010097891E-2</c:v>
                </c:pt>
                <c:pt idx="9">
                  <c:v>5.4774545454542474E-2</c:v>
                </c:pt>
                <c:pt idx="10">
                  <c:v>7.1107878787875237E-2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22-49BA-9DED-0F80D35D653E}"/>
            </c:ext>
          </c:extLst>
        </c:ser>
        <c:ser>
          <c:idx val="10"/>
          <c:order val="10"/>
          <c:tx>
            <c:strRef>
              <c:f>'CM-Y-20'!$B$69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'CM-Y-20'!$C$69:$M$69</c:f>
              <c:numCache>
                <c:formatCode>0.0000</c:formatCode>
                <c:ptCount val="11"/>
                <c:pt idx="0">
                  <c:v>-0.16812545454545713</c:v>
                </c:pt>
                <c:pt idx="1">
                  <c:v>-0.15885878787879074</c:v>
                </c:pt>
                <c:pt idx="2">
                  <c:v>-0.11649212121212374</c:v>
                </c:pt>
                <c:pt idx="3">
                  <c:v>-7.1869898989900899E-2</c:v>
                </c:pt>
                <c:pt idx="4">
                  <c:v>-3.4269898989901688E-2</c:v>
                </c:pt>
                <c:pt idx="5">
                  <c:v>-7.9921212121243611E-3</c:v>
                </c:pt>
                <c:pt idx="6">
                  <c:v>1.3963434343430552E-2</c:v>
                </c:pt>
                <c:pt idx="7">
                  <c:v>2.867454545454251E-2</c:v>
                </c:pt>
                <c:pt idx="8">
                  <c:v>4.6874545454542331E-2</c:v>
                </c:pt>
                <c:pt idx="9">
                  <c:v>7.5474545454542782E-2</c:v>
                </c:pt>
                <c:pt idx="10">
                  <c:v>0.11754121212120931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22-49BA-9DED-0F80D35D653E}"/>
            </c:ext>
          </c:extLst>
        </c:ser>
        <c:ser>
          <c:idx val="11"/>
          <c:order val="11"/>
          <c:tx>
            <c:strRef>
              <c:f>'CM-Y-20'!$B$70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'CM-Y-20'!$C$70:$M$70</c:f>
              <c:numCache>
                <c:formatCode>0.0000</c:formatCode>
                <c:ptCount val="11"/>
                <c:pt idx="0">
                  <c:v>-0.31782545454545641</c:v>
                </c:pt>
                <c:pt idx="1">
                  <c:v>-0.27352545454546018</c:v>
                </c:pt>
                <c:pt idx="2">
                  <c:v>-0.19089212121212362</c:v>
                </c:pt>
                <c:pt idx="3">
                  <c:v>-0.11310323232323445</c:v>
                </c:pt>
                <c:pt idx="4">
                  <c:v>-6.1303232323234785E-2</c:v>
                </c:pt>
                <c:pt idx="5">
                  <c:v>-2.4481010101013112E-2</c:v>
                </c:pt>
                <c:pt idx="6">
                  <c:v>8.3856565656535362E-3</c:v>
                </c:pt>
                <c:pt idx="7">
                  <c:v>3.4218989898987452E-2</c:v>
                </c:pt>
                <c:pt idx="8">
                  <c:v>5.2441212121209842E-2</c:v>
                </c:pt>
                <c:pt idx="9">
                  <c:v>7.9041212121209431E-2</c:v>
                </c:pt>
                <c:pt idx="10">
                  <c:v>0.15057454545454263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22-49BA-9DED-0F80D35D653E}"/>
            </c:ext>
          </c:extLst>
        </c:ser>
        <c:ser>
          <c:idx val="12"/>
          <c:order val="12"/>
          <c:tx>
            <c:strRef>
              <c:f>'CM-Y-20'!$B$71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'CM-Y-20'!$C$71:$M$71</c:f>
              <c:numCache>
                <c:formatCode>0.0000</c:formatCode>
                <c:ptCount val="11"/>
                <c:pt idx="0">
                  <c:v>-0.84092545454545586</c:v>
                </c:pt>
                <c:pt idx="1">
                  <c:v>-0.45342545454545657</c:v>
                </c:pt>
                <c:pt idx="2">
                  <c:v>-0.25342545454545728</c:v>
                </c:pt>
                <c:pt idx="3">
                  <c:v>-0.14866989898990113</c:v>
                </c:pt>
                <c:pt idx="4">
                  <c:v>-8.3625454545457487E-2</c:v>
                </c:pt>
                <c:pt idx="5">
                  <c:v>-3.4003232323235641E-2</c:v>
                </c:pt>
                <c:pt idx="6">
                  <c:v>1.2530101010098191E-2</c:v>
                </c:pt>
                <c:pt idx="7">
                  <c:v>3.8974545454543374E-2</c:v>
                </c:pt>
                <c:pt idx="8">
                  <c:v>7.8474545454543687E-2</c:v>
                </c:pt>
                <c:pt idx="9">
                  <c:v>5.0974545454543829E-2</c:v>
                </c:pt>
                <c:pt idx="10">
                  <c:v>8.1274545454540714E-2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022-49BA-9DED-0F80D35D653E}"/>
            </c:ext>
          </c:extLst>
        </c:ser>
        <c:ser>
          <c:idx val="13"/>
          <c:order val="13"/>
          <c:tx>
            <c:strRef>
              <c:f>'CM-Y-20'!$B$72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'CM-Y-20'!$C$58:$M$58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'CM-Y-20'!$C$72:$M$72</c:f>
              <c:numCache>
                <c:formatCode>0.0000</c:formatCode>
                <c:ptCount val="11"/>
                <c:pt idx="0">
                  <c:v>-19.999925454545458</c:v>
                </c:pt>
                <c:pt idx="1">
                  <c:v>-20.005125454545457</c:v>
                </c:pt>
                <c:pt idx="2">
                  <c:v>-0.23272545454545579</c:v>
                </c:pt>
                <c:pt idx="3">
                  <c:v>-0.17742545454545677</c:v>
                </c:pt>
                <c:pt idx="4">
                  <c:v>-0.11772545454545735</c:v>
                </c:pt>
                <c:pt idx="5">
                  <c:v>-5.8254545454587969E-3</c:v>
                </c:pt>
                <c:pt idx="6">
                  <c:v>2.0774545454543158E-2</c:v>
                </c:pt>
                <c:pt idx="7">
                  <c:v>6.1074545454545159E-2</c:v>
                </c:pt>
                <c:pt idx="8">
                  <c:v>4.0974545454542266E-2</c:v>
                </c:pt>
                <c:pt idx="9">
                  <c:v>6.1174545454541374E-2</c:v>
                </c:pt>
                <c:pt idx="10">
                  <c:v>0.14997454545454403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022-49BA-9DED-0F80D35D653E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499614757047"/>
              <c:y val="0.937861098823321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15000000000000002"/>
          <c:min val="-0.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78002258248923551"/>
              <c:y val="0.44447739538175707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9431987826742"/>
          <c:y val="0.35497956294788996"/>
          <c:w val="0.13467351298966518"/>
          <c:h val="0.26460939573564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  <a:endParaRPr lang="cs-CZ" sz="1200" b="0" baseline="0"/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581720643158389"/>
          <c:y val="0.1312073269477379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'EE-T-12y'!$B$4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'EE-T-12y'!$C$3:$S$3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'EE-T-12y'!$C$4:$S$4</c:f>
              <c:numCache>
                <c:formatCode>General</c:formatCode>
                <c:ptCount val="17"/>
                <c:pt idx="0">
                  <c:v>12.1739</c:v>
                </c:pt>
                <c:pt idx="1">
                  <c:v>12.116</c:v>
                </c:pt>
                <c:pt idx="2">
                  <c:v>12.069800000000001</c:v>
                </c:pt>
                <c:pt idx="3">
                  <c:v>12.026899999999999</c:v>
                </c:pt>
                <c:pt idx="4">
                  <c:v>11.9933</c:v>
                </c:pt>
                <c:pt idx="5">
                  <c:v>11.9617</c:v>
                </c:pt>
                <c:pt idx="6">
                  <c:v>11.9389</c:v>
                </c:pt>
                <c:pt idx="7">
                  <c:v>11.939299999999999</c:v>
                </c:pt>
                <c:pt idx="8">
                  <c:v>11.9267</c:v>
                </c:pt>
                <c:pt idx="9">
                  <c:v>11.943099999999999</c:v>
                </c:pt>
                <c:pt idx="10">
                  <c:v>11.9542</c:v>
                </c:pt>
                <c:pt idx="11">
                  <c:v>11.966699999999999</c:v>
                </c:pt>
                <c:pt idx="12">
                  <c:v>12.0198</c:v>
                </c:pt>
                <c:pt idx="13">
                  <c:v>12.058199999999999</c:v>
                </c:pt>
                <c:pt idx="14">
                  <c:v>12.1234</c:v>
                </c:pt>
                <c:pt idx="15">
                  <c:v>12.1562</c:v>
                </c:pt>
                <c:pt idx="16">
                  <c:v>12.224600000000001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7-4C65-B658-7ECBDFBA65C5}"/>
            </c:ext>
          </c:extLst>
        </c:ser>
        <c:ser>
          <c:idx val="1"/>
          <c:order val="1"/>
          <c:tx>
            <c:strRef>
              <c:f>'EE-T-12y'!$B$5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'EE-T-12y'!$C$3:$S$3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'EE-T-12y'!$C$5:$S$5</c:f>
              <c:numCache>
                <c:formatCode>General</c:formatCode>
                <c:ptCount val="17"/>
                <c:pt idx="0">
                  <c:v>12.1753</c:v>
                </c:pt>
                <c:pt idx="1">
                  <c:v>12.122199999999999</c:v>
                </c:pt>
                <c:pt idx="2">
                  <c:v>12.077500000000001</c:v>
                </c:pt>
                <c:pt idx="3">
                  <c:v>12.037699999999999</c:v>
                </c:pt>
                <c:pt idx="4">
                  <c:v>12.009</c:v>
                </c:pt>
                <c:pt idx="5">
                  <c:v>11.977399999999999</c:v>
                </c:pt>
                <c:pt idx="6">
                  <c:v>11.954800000000001</c:v>
                </c:pt>
                <c:pt idx="7">
                  <c:v>11.952999999999999</c:v>
                </c:pt>
                <c:pt idx="8">
                  <c:v>11.934900000000001</c:v>
                </c:pt>
                <c:pt idx="9">
                  <c:v>11.952500000000001</c:v>
                </c:pt>
                <c:pt idx="10">
                  <c:v>11.9656</c:v>
                </c:pt>
                <c:pt idx="11">
                  <c:v>11.9732</c:v>
                </c:pt>
                <c:pt idx="12">
                  <c:v>12.026400000000001</c:v>
                </c:pt>
                <c:pt idx="13">
                  <c:v>12.067399999999999</c:v>
                </c:pt>
                <c:pt idx="14">
                  <c:v>12.1303</c:v>
                </c:pt>
                <c:pt idx="15">
                  <c:v>12.159599999999999</c:v>
                </c:pt>
                <c:pt idx="16">
                  <c:v>12.2227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7-4C65-B658-7ECBDFBA65C5}"/>
            </c:ext>
          </c:extLst>
        </c:ser>
        <c:ser>
          <c:idx val="2"/>
          <c:order val="2"/>
          <c:tx>
            <c:strRef>
              <c:f>'EE-T-12y'!$B$6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'EE-T-12y'!$C$3:$S$3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'EE-T-12y'!$C$6:$S$6</c:f>
              <c:numCache>
                <c:formatCode>General</c:formatCode>
                <c:ptCount val="17"/>
                <c:pt idx="0">
                  <c:v>12.1762</c:v>
                </c:pt>
                <c:pt idx="1">
                  <c:v>12.1189</c:v>
                </c:pt>
                <c:pt idx="2">
                  <c:v>12.0761</c:v>
                </c:pt>
                <c:pt idx="3">
                  <c:v>12.0314</c:v>
                </c:pt>
                <c:pt idx="4">
                  <c:v>11.9979</c:v>
                </c:pt>
                <c:pt idx="5">
                  <c:v>11.963800000000001</c:v>
                </c:pt>
                <c:pt idx="6">
                  <c:v>11.939</c:v>
                </c:pt>
                <c:pt idx="7">
                  <c:v>11.936</c:v>
                </c:pt>
                <c:pt idx="8">
                  <c:v>11.927199999999999</c:v>
                </c:pt>
                <c:pt idx="9">
                  <c:v>11.941000000000001</c:v>
                </c:pt>
                <c:pt idx="10">
                  <c:v>11.9575</c:v>
                </c:pt>
                <c:pt idx="11">
                  <c:v>11.964399999999999</c:v>
                </c:pt>
                <c:pt idx="12">
                  <c:v>12.026400000000001</c:v>
                </c:pt>
                <c:pt idx="13">
                  <c:v>12.062200000000001</c:v>
                </c:pt>
                <c:pt idx="14">
                  <c:v>12.126899999999999</c:v>
                </c:pt>
                <c:pt idx="15">
                  <c:v>12.151199999999999</c:v>
                </c:pt>
                <c:pt idx="16">
                  <c:v>12.2212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7-4C65-B658-7ECBDFBA65C5}"/>
            </c:ext>
          </c:extLst>
        </c:ser>
        <c:ser>
          <c:idx val="3"/>
          <c:order val="3"/>
          <c:tx>
            <c:strRef>
              <c:f>'EE-T-12y'!$B$7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'EE-T-12y'!$C$3:$S$3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'EE-T-12y'!$C$7:$S$7</c:f>
              <c:numCache>
                <c:formatCode>General</c:formatCode>
                <c:ptCount val="17"/>
                <c:pt idx="0">
                  <c:v>12.167400000000001</c:v>
                </c:pt>
                <c:pt idx="1">
                  <c:v>12.107799999999999</c:v>
                </c:pt>
                <c:pt idx="2">
                  <c:v>12.062200000000001</c:v>
                </c:pt>
                <c:pt idx="3">
                  <c:v>12.016400000000001</c:v>
                </c:pt>
                <c:pt idx="4">
                  <c:v>11.969200000000001</c:v>
                </c:pt>
                <c:pt idx="5">
                  <c:v>11.9305</c:v>
                </c:pt>
                <c:pt idx="6">
                  <c:v>11.9056</c:v>
                </c:pt>
                <c:pt idx="7">
                  <c:v>11.901899999999999</c:v>
                </c:pt>
                <c:pt idx="8">
                  <c:v>11.8864</c:v>
                </c:pt>
                <c:pt idx="9">
                  <c:v>11.9095</c:v>
                </c:pt>
                <c:pt idx="10">
                  <c:v>11.9299</c:v>
                </c:pt>
                <c:pt idx="11">
                  <c:v>11.9406</c:v>
                </c:pt>
                <c:pt idx="12">
                  <c:v>12.007099999999999</c:v>
                </c:pt>
                <c:pt idx="13">
                  <c:v>12.0526</c:v>
                </c:pt>
                <c:pt idx="14">
                  <c:v>12.1206</c:v>
                </c:pt>
                <c:pt idx="15">
                  <c:v>12.1517</c:v>
                </c:pt>
                <c:pt idx="16">
                  <c:v>12.221399999999999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C7-4C65-B658-7ECBDFBA65C5}"/>
            </c:ext>
          </c:extLst>
        </c:ser>
        <c:ser>
          <c:idx val="4"/>
          <c:order val="4"/>
          <c:tx>
            <c:strRef>
              <c:f>'EE-T-12y'!$B$8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'EE-T-12y'!$C$3:$S$3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'EE-T-12y'!$C$8:$S$8</c:f>
              <c:numCache>
                <c:formatCode>General</c:formatCode>
                <c:ptCount val="17"/>
                <c:pt idx="0">
                  <c:v>12.157400000000001</c:v>
                </c:pt>
                <c:pt idx="1">
                  <c:v>12.0883</c:v>
                </c:pt>
                <c:pt idx="2">
                  <c:v>12.0366</c:v>
                </c:pt>
                <c:pt idx="3">
                  <c:v>11.9793</c:v>
                </c:pt>
                <c:pt idx="4">
                  <c:v>11.9217</c:v>
                </c:pt>
                <c:pt idx="5">
                  <c:v>11.8772</c:v>
                </c:pt>
                <c:pt idx="6">
                  <c:v>11.8432</c:v>
                </c:pt>
                <c:pt idx="7">
                  <c:v>11.843</c:v>
                </c:pt>
                <c:pt idx="8">
                  <c:v>11.8225</c:v>
                </c:pt>
                <c:pt idx="9">
                  <c:v>11.8444</c:v>
                </c:pt>
                <c:pt idx="10">
                  <c:v>11.8787</c:v>
                </c:pt>
                <c:pt idx="11">
                  <c:v>11.896599999999999</c:v>
                </c:pt>
                <c:pt idx="12">
                  <c:v>11.975099999999999</c:v>
                </c:pt>
                <c:pt idx="13">
                  <c:v>12.029199999999999</c:v>
                </c:pt>
                <c:pt idx="14">
                  <c:v>12.1073</c:v>
                </c:pt>
                <c:pt idx="15">
                  <c:v>12.136200000000001</c:v>
                </c:pt>
                <c:pt idx="16">
                  <c:v>12.2189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C7-4C65-B658-7ECBDFBA65C5}"/>
            </c:ext>
          </c:extLst>
        </c:ser>
        <c:ser>
          <c:idx val="5"/>
          <c:order val="5"/>
          <c:tx>
            <c:strRef>
              <c:f>'EE-T-12y'!$B$9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'EE-T-12y'!$C$3:$S$3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'EE-T-12y'!$C$9:$S$9</c:f>
              <c:numCache>
                <c:formatCode>General</c:formatCode>
                <c:ptCount val="17"/>
                <c:pt idx="0">
                  <c:v>12.146800000000001</c:v>
                </c:pt>
                <c:pt idx="1">
                  <c:v>12.065200000000001</c:v>
                </c:pt>
                <c:pt idx="2">
                  <c:v>12.0002</c:v>
                </c:pt>
                <c:pt idx="3">
                  <c:v>11.923999999999999</c:v>
                </c:pt>
                <c:pt idx="4">
                  <c:v>11.8597</c:v>
                </c:pt>
                <c:pt idx="5">
                  <c:v>11.792999999999999</c:v>
                </c:pt>
                <c:pt idx="6">
                  <c:v>11.755599999999999</c:v>
                </c:pt>
                <c:pt idx="7">
                  <c:v>11.7456</c:v>
                </c:pt>
                <c:pt idx="8">
                  <c:v>11.7262</c:v>
                </c:pt>
                <c:pt idx="9">
                  <c:v>11.7563</c:v>
                </c:pt>
                <c:pt idx="10">
                  <c:v>11.7951</c:v>
                </c:pt>
                <c:pt idx="11">
                  <c:v>11.8294</c:v>
                </c:pt>
                <c:pt idx="12">
                  <c:v>11.920199999999999</c:v>
                </c:pt>
                <c:pt idx="13">
                  <c:v>11.9946</c:v>
                </c:pt>
                <c:pt idx="14">
                  <c:v>12.083299999999999</c:v>
                </c:pt>
                <c:pt idx="15">
                  <c:v>12.131399999999999</c:v>
                </c:pt>
                <c:pt idx="16">
                  <c:v>12.212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C7-4C65-B658-7ECBDFBA65C5}"/>
            </c:ext>
          </c:extLst>
        </c:ser>
        <c:ser>
          <c:idx val="6"/>
          <c:order val="6"/>
          <c:tx>
            <c:strRef>
              <c:f>'EE-T-12y'!$B$10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'EE-T-12y'!$C$3:$S$3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'EE-T-12y'!$C$10:$S$10</c:f>
              <c:numCache>
                <c:formatCode>General</c:formatCode>
                <c:ptCount val="17"/>
                <c:pt idx="0">
                  <c:v>12.1401</c:v>
                </c:pt>
                <c:pt idx="1">
                  <c:v>12.044600000000001</c:v>
                </c:pt>
                <c:pt idx="2">
                  <c:v>11.9534</c:v>
                </c:pt>
                <c:pt idx="3">
                  <c:v>11.8581</c:v>
                </c:pt>
                <c:pt idx="4">
                  <c:v>11.767099999999999</c:v>
                </c:pt>
                <c:pt idx="5">
                  <c:v>11.6845</c:v>
                </c:pt>
                <c:pt idx="6">
                  <c:v>11.6259</c:v>
                </c:pt>
                <c:pt idx="7">
                  <c:v>11.6052</c:v>
                </c:pt>
                <c:pt idx="8">
                  <c:v>11.5868</c:v>
                </c:pt>
                <c:pt idx="9">
                  <c:v>11.626300000000001</c:v>
                </c:pt>
                <c:pt idx="10">
                  <c:v>11.683999999999999</c:v>
                </c:pt>
                <c:pt idx="11">
                  <c:v>11.744199999999999</c:v>
                </c:pt>
                <c:pt idx="12">
                  <c:v>11.8584</c:v>
                </c:pt>
                <c:pt idx="13">
                  <c:v>11.9504</c:v>
                </c:pt>
                <c:pt idx="14">
                  <c:v>12.0625</c:v>
                </c:pt>
                <c:pt idx="15">
                  <c:v>12.1212</c:v>
                </c:pt>
                <c:pt idx="16">
                  <c:v>12.216100000000001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C7-4C65-B658-7ECBDFBA65C5}"/>
            </c:ext>
          </c:extLst>
        </c:ser>
        <c:ser>
          <c:idx val="7"/>
          <c:order val="7"/>
          <c:tx>
            <c:strRef>
              <c:f>'EE-T-12y'!$B$11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'EE-T-12y'!$C$3:$S$3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'EE-T-12y'!$C$11:$S$11</c:f>
              <c:numCache>
                <c:formatCode>General</c:formatCode>
                <c:ptCount val="17"/>
                <c:pt idx="0">
                  <c:v>12.136699999999999</c:v>
                </c:pt>
                <c:pt idx="1">
                  <c:v>12.0121</c:v>
                </c:pt>
                <c:pt idx="2">
                  <c:v>11.9002</c:v>
                </c:pt>
                <c:pt idx="3">
                  <c:v>11.7706</c:v>
                </c:pt>
                <c:pt idx="4">
                  <c:v>11.6409</c:v>
                </c:pt>
                <c:pt idx="5">
                  <c:v>11.5223</c:v>
                </c:pt>
                <c:pt idx="6">
                  <c:v>11.4359</c:v>
                </c:pt>
                <c:pt idx="7">
                  <c:v>11.4023</c:v>
                </c:pt>
                <c:pt idx="8">
                  <c:v>11.3879</c:v>
                </c:pt>
                <c:pt idx="9">
                  <c:v>11.443300000000001</c:v>
                </c:pt>
                <c:pt idx="10">
                  <c:v>11.5284</c:v>
                </c:pt>
                <c:pt idx="11">
                  <c:v>11.6168</c:v>
                </c:pt>
                <c:pt idx="12">
                  <c:v>11.7691</c:v>
                </c:pt>
                <c:pt idx="13">
                  <c:v>11.8994</c:v>
                </c:pt>
                <c:pt idx="14">
                  <c:v>12.037599999999999</c:v>
                </c:pt>
                <c:pt idx="15">
                  <c:v>12.121</c:v>
                </c:pt>
                <c:pt idx="16">
                  <c:v>12.2255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C7-4C65-B658-7ECBDFBA65C5}"/>
            </c:ext>
          </c:extLst>
        </c:ser>
        <c:ser>
          <c:idx val="8"/>
          <c:order val="8"/>
          <c:tx>
            <c:strRef>
              <c:f>'EE-T-12y'!$B$12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'EE-T-12y'!$C$3:$S$3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'EE-T-12y'!$C$12:$S$12</c:f>
              <c:numCache>
                <c:formatCode>General</c:formatCode>
                <c:ptCount val="17"/>
                <c:pt idx="0">
                  <c:v>12.142899999999999</c:v>
                </c:pt>
                <c:pt idx="1">
                  <c:v>12.005000000000001</c:v>
                </c:pt>
                <c:pt idx="2">
                  <c:v>11.8316</c:v>
                </c:pt>
                <c:pt idx="3">
                  <c:v>11.6487</c:v>
                </c:pt>
                <c:pt idx="4">
                  <c:v>11.4587</c:v>
                </c:pt>
                <c:pt idx="5">
                  <c:v>11.305300000000001</c:v>
                </c:pt>
                <c:pt idx="6">
                  <c:v>11.1746</c:v>
                </c:pt>
                <c:pt idx="7">
                  <c:v>11.101599999999999</c:v>
                </c:pt>
                <c:pt idx="8">
                  <c:v>11.0892</c:v>
                </c:pt>
                <c:pt idx="9">
                  <c:v>11.181699999999999</c:v>
                </c:pt>
                <c:pt idx="10">
                  <c:v>11.314500000000001</c:v>
                </c:pt>
                <c:pt idx="11">
                  <c:v>11.445</c:v>
                </c:pt>
                <c:pt idx="12">
                  <c:v>11.648199999999999</c:v>
                </c:pt>
                <c:pt idx="13">
                  <c:v>11.8385</c:v>
                </c:pt>
                <c:pt idx="14">
                  <c:v>12.0253</c:v>
                </c:pt>
                <c:pt idx="15">
                  <c:v>12.1341</c:v>
                </c:pt>
                <c:pt idx="16">
                  <c:v>12.239699999999999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C7-4C65-B658-7ECBDFBA65C5}"/>
            </c:ext>
          </c:extLst>
        </c:ser>
        <c:ser>
          <c:idx val="9"/>
          <c:order val="9"/>
          <c:tx>
            <c:strRef>
              <c:f>'EE-T-12y'!$B$13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'EE-T-12y'!$C$3:$S$3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'EE-T-12y'!$C$13:$S$13</c:f>
              <c:numCache>
                <c:formatCode>General</c:formatCode>
                <c:ptCount val="17"/>
                <c:pt idx="0">
                  <c:v>12.1989</c:v>
                </c:pt>
                <c:pt idx="1">
                  <c:v>12.0213</c:v>
                </c:pt>
                <c:pt idx="2">
                  <c:v>11.764900000000001</c:v>
                </c:pt>
                <c:pt idx="3">
                  <c:v>11.4716</c:v>
                </c:pt>
                <c:pt idx="4">
                  <c:v>11.2247</c:v>
                </c:pt>
                <c:pt idx="5">
                  <c:v>11.023400000000001</c:v>
                </c:pt>
                <c:pt idx="6">
                  <c:v>10.8018</c:v>
                </c:pt>
                <c:pt idx="7">
                  <c:v>10.6335</c:v>
                </c:pt>
                <c:pt idx="8">
                  <c:v>10.6252</c:v>
                </c:pt>
                <c:pt idx="9">
                  <c:v>10.824</c:v>
                </c:pt>
                <c:pt idx="10">
                  <c:v>11.0443</c:v>
                </c:pt>
                <c:pt idx="11">
                  <c:v>11.2254</c:v>
                </c:pt>
                <c:pt idx="12">
                  <c:v>11.478</c:v>
                </c:pt>
                <c:pt idx="13">
                  <c:v>11.781700000000001</c:v>
                </c:pt>
                <c:pt idx="14">
                  <c:v>12.046200000000001</c:v>
                </c:pt>
                <c:pt idx="15">
                  <c:v>12.186500000000001</c:v>
                </c:pt>
                <c:pt idx="16">
                  <c:v>12.2737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C7-4C65-B658-7ECBDFBA65C5}"/>
            </c:ext>
          </c:extLst>
        </c:ser>
        <c:ser>
          <c:idx val="10"/>
          <c:order val="10"/>
          <c:tx>
            <c:strRef>
              <c:f>'EE-T-12y'!$B$14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'EE-T-12y'!$C$3:$S$3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'EE-T-12y'!$C$14:$S$14</c:f>
              <c:numCache>
                <c:formatCode>General</c:formatCode>
                <c:ptCount val="17"/>
                <c:pt idx="0">
                  <c:v>12.3104</c:v>
                </c:pt>
                <c:pt idx="1">
                  <c:v>12.137600000000001</c:v>
                </c:pt>
                <c:pt idx="2">
                  <c:v>11.7113</c:v>
                </c:pt>
                <c:pt idx="3">
                  <c:v>11.149699999999999</c:v>
                </c:pt>
                <c:pt idx="4">
                  <c:v>10.9247</c:v>
                </c:pt>
                <c:pt idx="5">
                  <c:v>10.7338</c:v>
                </c:pt>
                <c:pt idx="6">
                  <c:v>10.2926</c:v>
                </c:pt>
                <c:pt idx="7">
                  <c:v>9.6860999999999997</c:v>
                </c:pt>
                <c:pt idx="8">
                  <c:v>9.7089999999999996</c:v>
                </c:pt>
                <c:pt idx="9">
                  <c:v>10.349399999999999</c:v>
                </c:pt>
                <c:pt idx="10">
                  <c:v>10.764699999999999</c:v>
                </c:pt>
                <c:pt idx="11">
                  <c:v>10.921799999999999</c:v>
                </c:pt>
                <c:pt idx="12">
                  <c:v>11.170199999999999</c:v>
                </c:pt>
                <c:pt idx="13">
                  <c:v>11.7418</c:v>
                </c:pt>
                <c:pt idx="14">
                  <c:v>12.1594</c:v>
                </c:pt>
                <c:pt idx="15">
                  <c:v>12.290900000000001</c:v>
                </c:pt>
                <c:pt idx="16">
                  <c:v>12.3523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C7-4C65-B658-7ECBDFBA65C5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5693653331380576"/>
              <c:y val="0.900792026547342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2.4"/>
          <c:min val="11.7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04300423439971"/>
          <c:y val="0.24771491669268214"/>
          <c:w val="0.14633726113864473"/>
          <c:h val="0.46742522884455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388491979484512"/>
          <c:y val="0.23449355122530488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'CM-Y-20'!$B$4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'CM-Y-20'!$C$4:$M$4</c:f>
              <c:numCache>
                <c:formatCode>0.0000</c:formatCode>
                <c:ptCount val="11"/>
                <c:pt idx="0">
                  <c:v>19.926200000000001</c:v>
                </c:pt>
                <c:pt idx="1">
                  <c:v>19.9498</c:v>
                </c:pt>
                <c:pt idx="2">
                  <c:v>19.940899999999999</c:v>
                </c:pt>
                <c:pt idx="3">
                  <c:v>19.9527</c:v>
                </c:pt>
                <c:pt idx="4">
                  <c:v>19.960100000000001</c:v>
                </c:pt>
                <c:pt idx="5">
                  <c:v>19.9725</c:v>
                </c:pt>
                <c:pt idx="6">
                  <c:v>19.9818</c:v>
                </c:pt>
                <c:pt idx="7">
                  <c:v>20.0107</c:v>
                </c:pt>
                <c:pt idx="8">
                  <c:v>20.032800000000002</c:v>
                </c:pt>
                <c:pt idx="9">
                  <c:v>20.034700000000001</c:v>
                </c:pt>
                <c:pt idx="10">
                  <c:v>20.051300000000001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7-4A0C-ABCC-DD632CEA7775}"/>
            </c:ext>
          </c:extLst>
        </c:ser>
        <c:ser>
          <c:idx val="1"/>
          <c:order val="1"/>
          <c:tx>
            <c:strRef>
              <c:f>'CM-Y-20'!$B$5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'CM-Y-20'!$C$5:$M$5</c:f>
              <c:numCache>
                <c:formatCode>0.0000</c:formatCode>
                <c:ptCount val="11"/>
                <c:pt idx="0">
                  <c:v>19.9559</c:v>
                </c:pt>
                <c:pt idx="1">
                  <c:v>19.967300000000002</c:v>
                </c:pt>
                <c:pt idx="2">
                  <c:v>19.954599999999999</c:v>
                </c:pt>
                <c:pt idx="3">
                  <c:v>19.977</c:v>
                </c:pt>
                <c:pt idx="4">
                  <c:v>19.971</c:v>
                </c:pt>
                <c:pt idx="5">
                  <c:v>19.9818</c:v>
                </c:pt>
                <c:pt idx="6">
                  <c:v>19.991199999999999</c:v>
                </c:pt>
                <c:pt idx="7">
                  <c:v>20.022600000000001</c:v>
                </c:pt>
                <c:pt idx="8">
                  <c:v>20.0245</c:v>
                </c:pt>
                <c:pt idx="9">
                  <c:v>20.0288</c:v>
                </c:pt>
                <c:pt idx="10">
                  <c:v>20.024799999999999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97-4A0C-ABCC-DD632CEA7775}"/>
            </c:ext>
          </c:extLst>
        </c:ser>
        <c:ser>
          <c:idx val="2"/>
          <c:order val="2"/>
          <c:tx>
            <c:strRef>
              <c:f>'CM-Y-20'!$B$6</c:f>
              <c:strCache>
                <c:ptCount val="1"/>
                <c:pt idx="0">
                  <c:v>65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'CM-Y-20'!$C$6:$M$6</c:f>
              <c:numCache>
                <c:formatCode>0.0000</c:formatCode>
                <c:ptCount val="11"/>
                <c:pt idx="0">
                  <c:v>19.971800000000002</c:v>
                </c:pt>
                <c:pt idx="1">
                  <c:v>19.9755</c:v>
                </c:pt>
                <c:pt idx="2">
                  <c:v>19.9693</c:v>
                </c:pt>
                <c:pt idx="3">
                  <c:v>19.981000000000002</c:v>
                </c:pt>
                <c:pt idx="4">
                  <c:v>19.9892</c:v>
                </c:pt>
                <c:pt idx="5">
                  <c:v>19.9969</c:v>
                </c:pt>
                <c:pt idx="6">
                  <c:v>20.003</c:v>
                </c:pt>
                <c:pt idx="7">
                  <c:v>20.032299999999999</c:v>
                </c:pt>
                <c:pt idx="8">
                  <c:v>20.0364</c:v>
                </c:pt>
                <c:pt idx="9">
                  <c:v>20.036799999999999</c:v>
                </c:pt>
                <c:pt idx="10">
                  <c:v>20.026700000000002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97-4A0C-ABCC-DD632CEA7775}"/>
            </c:ext>
          </c:extLst>
        </c:ser>
        <c:ser>
          <c:idx val="3"/>
          <c:order val="3"/>
          <c:tx>
            <c:strRef>
              <c:f>'CM-Y-20'!$B$7</c:f>
              <c:strCache>
                <c:ptCount val="1"/>
                <c:pt idx="0">
                  <c:v>85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'CM-Y-20'!$C$7:$M$7</c:f>
              <c:numCache>
                <c:formatCode>0.0000</c:formatCode>
                <c:ptCount val="11"/>
                <c:pt idx="0">
                  <c:v>19.97</c:v>
                </c:pt>
                <c:pt idx="1">
                  <c:v>19.9924</c:v>
                </c:pt>
                <c:pt idx="2">
                  <c:v>19.966799999999999</c:v>
                </c:pt>
                <c:pt idx="3">
                  <c:v>19.991099999999999</c:v>
                </c:pt>
                <c:pt idx="4">
                  <c:v>19.997900000000001</c:v>
                </c:pt>
                <c:pt idx="5">
                  <c:v>19.9984</c:v>
                </c:pt>
                <c:pt idx="6">
                  <c:v>20.016500000000001</c:v>
                </c:pt>
                <c:pt idx="7">
                  <c:v>20.036200000000001</c:v>
                </c:pt>
                <c:pt idx="8">
                  <c:v>20.041799999999999</c:v>
                </c:pt>
                <c:pt idx="9">
                  <c:v>20.0442</c:v>
                </c:pt>
                <c:pt idx="10">
                  <c:v>20.0486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97-4A0C-ABCC-DD632CEA7775}"/>
            </c:ext>
          </c:extLst>
        </c:ser>
        <c:ser>
          <c:idx val="4"/>
          <c:order val="4"/>
          <c:tx>
            <c:strRef>
              <c:f>'CM-Y-20'!$B$8</c:f>
              <c:strCache>
                <c:ptCount val="1"/>
                <c:pt idx="0">
                  <c:v>105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'CM-Y-20'!$C$8:$M$8</c:f>
              <c:numCache>
                <c:formatCode>0.0000</c:formatCode>
                <c:ptCount val="11"/>
                <c:pt idx="0">
                  <c:v>19.9819</c:v>
                </c:pt>
                <c:pt idx="1">
                  <c:v>19.996400000000001</c:v>
                </c:pt>
                <c:pt idx="2">
                  <c:v>19.979500000000002</c:v>
                </c:pt>
                <c:pt idx="3">
                  <c:v>19.9939</c:v>
                </c:pt>
                <c:pt idx="4">
                  <c:v>19.998699999999999</c:v>
                </c:pt>
                <c:pt idx="5">
                  <c:v>20.003399999999999</c:v>
                </c:pt>
                <c:pt idx="6">
                  <c:v>20.0212</c:v>
                </c:pt>
                <c:pt idx="7">
                  <c:v>20.042400000000001</c:v>
                </c:pt>
                <c:pt idx="8">
                  <c:v>20.049099999999999</c:v>
                </c:pt>
                <c:pt idx="9">
                  <c:v>20.052499999999998</c:v>
                </c:pt>
                <c:pt idx="10">
                  <c:v>20.062200000000001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97-4A0C-ABCC-DD632CEA7775}"/>
            </c:ext>
          </c:extLst>
        </c:ser>
        <c:ser>
          <c:idx val="5"/>
          <c:order val="5"/>
          <c:tx>
            <c:strRef>
              <c:f>'CM-Y-20'!$B$9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'CM-Y-20'!$C$9:$M$9</c:f>
              <c:numCache>
                <c:formatCode>0.0000</c:formatCode>
                <c:ptCount val="11"/>
                <c:pt idx="0">
                  <c:v>19.9785</c:v>
                </c:pt>
                <c:pt idx="1">
                  <c:v>19.993400000000001</c:v>
                </c:pt>
                <c:pt idx="2">
                  <c:v>19.983000000000001</c:v>
                </c:pt>
                <c:pt idx="3">
                  <c:v>20.003</c:v>
                </c:pt>
                <c:pt idx="4">
                  <c:v>20.003699999999998</c:v>
                </c:pt>
                <c:pt idx="5">
                  <c:v>20.012699999999999</c:v>
                </c:pt>
                <c:pt idx="6">
                  <c:v>20.0139</c:v>
                </c:pt>
                <c:pt idx="7">
                  <c:v>20.044799999999999</c:v>
                </c:pt>
                <c:pt idx="8">
                  <c:v>20.0563</c:v>
                </c:pt>
                <c:pt idx="9">
                  <c:v>20.060099999999998</c:v>
                </c:pt>
                <c:pt idx="10">
                  <c:v>20.063500000000001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97-4A0C-ABCC-DD632CEA7775}"/>
            </c:ext>
          </c:extLst>
        </c:ser>
        <c:ser>
          <c:idx val="6"/>
          <c:order val="6"/>
          <c:tx>
            <c:strRef>
              <c:f>'CM-Y-20'!$B$10</c:f>
              <c:strCache>
                <c:ptCount val="1"/>
                <c:pt idx="0">
                  <c:v>145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'CM-Y-20'!$C$10:$M$10</c:f>
              <c:numCache>
                <c:formatCode>0.0000</c:formatCode>
                <c:ptCount val="11"/>
                <c:pt idx="0">
                  <c:v>19.966999999999999</c:v>
                </c:pt>
                <c:pt idx="1">
                  <c:v>19.9833</c:v>
                </c:pt>
                <c:pt idx="2">
                  <c:v>19.986799999999999</c:v>
                </c:pt>
                <c:pt idx="3">
                  <c:v>19.994199999999999</c:v>
                </c:pt>
                <c:pt idx="4">
                  <c:v>20.0045</c:v>
                </c:pt>
                <c:pt idx="5">
                  <c:v>20.011600000000001</c:v>
                </c:pt>
                <c:pt idx="6">
                  <c:v>20.0245</c:v>
                </c:pt>
                <c:pt idx="7">
                  <c:v>20.052900000000001</c:v>
                </c:pt>
                <c:pt idx="8">
                  <c:v>20.056100000000001</c:v>
                </c:pt>
                <c:pt idx="9">
                  <c:v>20.063199999999998</c:v>
                </c:pt>
                <c:pt idx="10">
                  <c:v>20.079899999999999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97-4A0C-ABCC-DD632CEA7775}"/>
            </c:ext>
          </c:extLst>
        </c:ser>
        <c:ser>
          <c:idx val="7"/>
          <c:order val="7"/>
          <c:tx>
            <c:strRef>
              <c:f>'CM-Y-20'!$B$11</c:f>
              <c:strCache>
                <c:ptCount val="1"/>
                <c:pt idx="0">
                  <c:v>165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'CM-Y-20'!$C$11:$M$11</c:f>
              <c:numCache>
                <c:formatCode>0.0000</c:formatCode>
                <c:ptCount val="11"/>
                <c:pt idx="0">
                  <c:v>19.963100000000001</c:v>
                </c:pt>
                <c:pt idx="1">
                  <c:v>19.973199999999999</c:v>
                </c:pt>
                <c:pt idx="2">
                  <c:v>19.9695</c:v>
                </c:pt>
                <c:pt idx="3">
                  <c:v>19.993300000000001</c:v>
                </c:pt>
                <c:pt idx="4">
                  <c:v>19.995100000000001</c:v>
                </c:pt>
                <c:pt idx="5">
                  <c:v>20.011800000000001</c:v>
                </c:pt>
                <c:pt idx="6">
                  <c:v>20.023700000000002</c:v>
                </c:pt>
                <c:pt idx="7">
                  <c:v>20.051100000000002</c:v>
                </c:pt>
                <c:pt idx="8">
                  <c:v>20.0579</c:v>
                </c:pt>
                <c:pt idx="9">
                  <c:v>20.061900000000001</c:v>
                </c:pt>
                <c:pt idx="10">
                  <c:v>20.027999999999999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97-4A0C-ABCC-DD632CEA7775}"/>
            </c:ext>
          </c:extLst>
        </c:ser>
        <c:ser>
          <c:idx val="8"/>
          <c:order val="8"/>
          <c:tx>
            <c:strRef>
              <c:f>'CM-Y-20'!$B$12</c:f>
              <c:strCache>
                <c:ptCount val="1"/>
                <c:pt idx="0">
                  <c:v>185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'CM-Y-20'!$C$12:$M$12</c:f>
              <c:numCache>
                <c:formatCode>0.0000</c:formatCode>
                <c:ptCount val="11"/>
                <c:pt idx="0">
                  <c:v>19.938600000000001</c:v>
                </c:pt>
                <c:pt idx="1">
                  <c:v>19.952300000000001</c:v>
                </c:pt>
                <c:pt idx="2">
                  <c:v>19.953600000000002</c:v>
                </c:pt>
                <c:pt idx="3">
                  <c:v>19.973800000000001</c:v>
                </c:pt>
                <c:pt idx="4">
                  <c:v>19.989799999999999</c:v>
                </c:pt>
                <c:pt idx="5">
                  <c:v>19.9999</c:v>
                </c:pt>
                <c:pt idx="6">
                  <c:v>20.018799999999999</c:v>
                </c:pt>
                <c:pt idx="7">
                  <c:v>20.0459</c:v>
                </c:pt>
                <c:pt idx="8">
                  <c:v>20.062200000000001</c:v>
                </c:pt>
                <c:pt idx="9">
                  <c:v>20.055199999999999</c:v>
                </c:pt>
                <c:pt idx="10">
                  <c:v>20.016999999999999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97-4A0C-ABCC-DD632CEA7775}"/>
            </c:ext>
          </c:extLst>
        </c:ser>
        <c:ser>
          <c:idx val="9"/>
          <c:order val="9"/>
          <c:tx>
            <c:strRef>
              <c:f>'CM-Y-20'!$B$13</c:f>
              <c:strCache>
                <c:ptCount val="1"/>
                <c:pt idx="0">
                  <c:v>205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'CM-Y-20'!$C$13:$M$13</c:f>
              <c:numCache>
                <c:formatCode>0.0000</c:formatCode>
                <c:ptCount val="11"/>
                <c:pt idx="0">
                  <c:v>19.895199999999999</c:v>
                </c:pt>
                <c:pt idx="1">
                  <c:v>19.918199999999999</c:v>
                </c:pt>
                <c:pt idx="2">
                  <c:v>19.929200000000002</c:v>
                </c:pt>
                <c:pt idx="3">
                  <c:v>19.9588</c:v>
                </c:pt>
                <c:pt idx="4">
                  <c:v>19.9664</c:v>
                </c:pt>
                <c:pt idx="5">
                  <c:v>19.989999999999998</c:v>
                </c:pt>
                <c:pt idx="6">
                  <c:v>20.0122</c:v>
                </c:pt>
                <c:pt idx="7">
                  <c:v>20.043299999999999</c:v>
                </c:pt>
                <c:pt idx="8">
                  <c:v>20.0609</c:v>
                </c:pt>
                <c:pt idx="9">
                  <c:v>20.087399999999999</c:v>
                </c:pt>
                <c:pt idx="10">
                  <c:v>20.0379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97-4A0C-ABCC-DD632CEA7775}"/>
            </c:ext>
          </c:extLst>
        </c:ser>
        <c:ser>
          <c:idx val="10"/>
          <c:order val="10"/>
          <c:tx>
            <c:strRef>
              <c:f>'CM-Y-20'!$B$14</c:f>
              <c:strCache>
                <c:ptCount val="1"/>
                <c:pt idx="0">
                  <c:v>225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'CM-Y-20'!$C$14:$M$14</c:f>
              <c:numCache>
                <c:formatCode>0.0000</c:formatCode>
                <c:ptCount val="11"/>
                <c:pt idx="0">
                  <c:v>19.8202</c:v>
                </c:pt>
                <c:pt idx="1">
                  <c:v>19.8612</c:v>
                </c:pt>
                <c:pt idx="2">
                  <c:v>19.884399999999999</c:v>
                </c:pt>
                <c:pt idx="3">
                  <c:v>19.929200000000002</c:v>
                </c:pt>
                <c:pt idx="4">
                  <c:v>19.963200000000001</c:v>
                </c:pt>
                <c:pt idx="5">
                  <c:v>19.983599999999999</c:v>
                </c:pt>
                <c:pt idx="6">
                  <c:v>20.006499999999999</c:v>
                </c:pt>
                <c:pt idx="7">
                  <c:v>20.0488</c:v>
                </c:pt>
                <c:pt idx="8">
                  <c:v>20.056799999999999</c:v>
                </c:pt>
                <c:pt idx="9">
                  <c:v>20.055399999999999</c:v>
                </c:pt>
                <c:pt idx="10">
                  <c:v>20.023199999999999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97-4A0C-ABCC-DD632CEA7775}"/>
            </c:ext>
          </c:extLst>
        </c:ser>
        <c:ser>
          <c:idx val="11"/>
          <c:order val="11"/>
          <c:tx>
            <c:strRef>
              <c:f>'CM-Y-20'!$B$15</c:f>
              <c:strCache>
                <c:ptCount val="1"/>
                <c:pt idx="0">
                  <c:v>245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'CM-Y-20'!$C$15:$M$15</c:f>
              <c:numCache>
                <c:formatCode>0.0000</c:formatCode>
                <c:ptCount val="11"/>
                <c:pt idx="0">
                  <c:v>19.6767</c:v>
                </c:pt>
                <c:pt idx="1">
                  <c:v>19.752099999999999</c:v>
                </c:pt>
                <c:pt idx="2">
                  <c:v>19.825600000000001</c:v>
                </c:pt>
                <c:pt idx="3">
                  <c:v>19.897600000000001</c:v>
                </c:pt>
                <c:pt idx="4">
                  <c:v>19.944900000000001</c:v>
                </c:pt>
                <c:pt idx="5">
                  <c:v>19.986899999999999</c:v>
                </c:pt>
                <c:pt idx="6">
                  <c:v>20.012599999999999</c:v>
                </c:pt>
                <c:pt idx="7">
                  <c:v>20.043600000000001</c:v>
                </c:pt>
                <c:pt idx="8">
                  <c:v>20.055900000000001</c:v>
                </c:pt>
                <c:pt idx="9">
                  <c:v>20.086600000000001</c:v>
                </c:pt>
                <c:pt idx="10">
                  <c:v>19.954899999999999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97-4A0C-ABCC-DD632CEA7775}"/>
            </c:ext>
          </c:extLst>
        </c:ser>
        <c:ser>
          <c:idx val="12"/>
          <c:order val="12"/>
          <c:tx>
            <c:strRef>
              <c:f>'CM-Y-20'!$B$16</c:f>
              <c:strCache>
                <c:ptCount val="1"/>
                <c:pt idx="0">
                  <c:v>265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'CM-Y-20'!$C$16:$M$16</c:f>
              <c:numCache>
                <c:formatCode>0.0000</c:formatCode>
                <c:ptCount val="11"/>
                <c:pt idx="0">
                  <c:v>19.1599</c:v>
                </c:pt>
                <c:pt idx="1">
                  <c:v>19.540800000000001</c:v>
                </c:pt>
                <c:pt idx="2">
                  <c:v>19.758299999999998</c:v>
                </c:pt>
                <c:pt idx="3">
                  <c:v>19.871500000000001</c:v>
                </c:pt>
                <c:pt idx="4">
                  <c:v>19.918600000000001</c:v>
                </c:pt>
                <c:pt idx="5">
                  <c:v>19.9572</c:v>
                </c:pt>
                <c:pt idx="6">
                  <c:v>20.014500000000002</c:v>
                </c:pt>
                <c:pt idx="7">
                  <c:v>20.056100000000001</c:v>
                </c:pt>
                <c:pt idx="8">
                  <c:v>20.062100000000001</c:v>
                </c:pt>
                <c:pt idx="9">
                  <c:v>20.066400000000002</c:v>
                </c:pt>
                <c:pt idx="10">
                  <c:v>19.904599999999999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97-4A0C-ABCC-DD632CEA7775}"/>
            </c:ext>
          </c:extLst>
        </c:ser>
        <c:ser>
          <c:idx val="13"/>
          <c:order val="13"/>
          <c:tx>
            <c:strRef>
              <c:f>'CM-Y-20'!$B$17</c:f>
              <c:strCache>
                <c:ptCount val="1"/>
                <c:pt idx="0">
                  <c:v>285</c:v>
                </c:pt>
              </c:strCache>
            </c:strRef>
          </c:tx>
          <c:cat>
            <c:numRef>
              <c:f>'CM-Y-20'!$C$3:$M$3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'CM-Y-20'!$C$17:$M$17</c:f>
              <c:numCache>
                <c:formatCode>0.0000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19.7652</c:v>
                </c:pt>
                <c:pt idx="3">
                  <c:v>19.827100000000002</c:v>
                </c:pt>
                <c:pt idx="4">
                  <c:v>19.874500000000001</c:v>
                </c:pt>
                <c:pt idx="5">
                  <c:v>19.968399999999999</c:v>
                </c:pt>
                <c:pt idx="6">
                  <c:v>20.026800000000001</c:v>
                </c:pt>
                <c:pt idx="7">
                  <c:v>20.068200000000001</c:v>
                </c:pt>
                <c:pt idx="8">
                  <c:v>20.0654</c:v>
                </c:pt>
                <c:pt idx="9">
                  <c:v>20.064</c:v>
                </c:pt>
                <c:pt idx="10">
                  <c:v>19.801600000000001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997-4A0C-ABCC-DD632CEA7775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6482951787"/>
              <c:y val="0.9203765591234270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20.100000000000001"/>
          <c:min val="19.8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091908438460148"/>
          <c:y val="0.34761256058243994"/>
          <c:w val="0.14335471405291567"/>
          <c:h val="0.23571663852765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5584490639255839"/>
          <c:y val="4.1379299109611974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'CE-T-5y'!$B$41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'CE-T-5y'!$C$40:$Q$40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'CE-T-5y'!$C$41:$Q$41</c:f>
              <c:numCache>
                <c:formatCode>0.0000</c:formatCode>
                <c:ptCount val="15"/>
                <c:pt idx="0">
                  <c:v>8.3115333333333652E-2</c:v>
                </c:pt>
                <c:pt idx="1">
                  <c:v>8.7806333333333583E-2</c:v>
                </c:pt>
                <c:pt idx="2">
                  <c:v>8.1395000000000259E-2</c:v>
                </c:pt>
                <c:pt idx="3">
                  <c:v>7.333666666666705E-2</c:v>
                </c:pt>
                <c:pt idx="4">
                  <c:v>5.6554666666666677E-2</c:v>
                </c:pt>
                <c:pt idx="5">
                  <c:v>5.1063000000000081E-2</c:v>
                </c:pt>
                <c:pt idx="6">
                  <c:v>4.7687999999999953E-2</c:v>
                </c:pt>
                <c:pt idx="7">
                  <c:v>4.5717999999999925E-2</c:v>
                </c:pt>
                <c:pt idx="8">
                  <c:v>4.8775999999999854E-2</c:v>
                </c:pt>
                <c:pt idx="9">
                  <c:v>5.6632666666666331E-2</c:v>
                </c:pt>
                <c:pt idx="10">
                  <c:v>6.9455333333333272E-2</c:v>
                </c:pt>
                <c:pt idx="11">
                  <c:v>8.2665999999999976E-2</c:v>
                </c:pt>
                <c:pt idx="12">
                  <c:v>8.91133333333336E-2</c:v>
                </c:pt>
                <c:pt idx="13">
                  <c:v>9.7483666666666899E-2</c:v>
                </c:pt>
                <c:pt idx="14">
                  <c:v>0.10089833333333331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4-481E-9E3B-166222428F68}"/>
            </c:ext>
          </c:extLst>
        </c:ser>
        <c:ser>
          <c:idx val="1"/>
          <c:order val="1"/>
          <c:tx>
            <c:strRef>
              <c:f>'CE-T-5y'!$B$42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'CE-T-5y'!$C$40:$Q$40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'CE-T-5y'!$C$42:$Q$42</c:f>
              <c:numCache>
                <c:formatCode>0.0000</c:formatCode>
                <c:ptCount val="15"/>
                <c:pt idx="0">
                  <c:v>8.1646333333333196E-2</c:v>
                </c:pt>
                <c:pt idx="1">
                  <c:v>7.5763555555555681E-2</c:v>
                </c:pt>
                <c:pt idx="2">
                  <c:v>6.5830888888889064E-2</c:v>
                </c:pt>
                <c:pt idx="3">
                  <c:v>5.2999222222222545E-2</c:v>
                </c:pt>
                <c:pt idx="4">
                  <c:v>3.7816888888888914E-2</c:v>
                </c:pt>
                <c:pt idx="5">
                  <c:v>2.8851111111111234E-2</c:v>
                </c:pt>
                <c:pt idx="6">
                  <c:v>2.5794111111111049E-2</c:v>
                </c:pt>
                <c:pt idx="7">
                  <c:v>2.7564999999999965E-2</c:v>
                </c:pt>
                <c:pt idx="8">
                  <c:v>3.5454555555555385E-2</c:v>
                </c:pt>
                <c:pt idx="9">
                  <c:v>4.8019111111110964E-2</c:v>
                </c:pt>
                <c:pt idx="10">
                  <c:v>6.4388555555555643E-2</c:v>
                </c:pt>
                <c:pt idx="11">
                  <c:v>7.8515111111111258E-2</c:v>
                </c:pt>
                <c:pt idx="12">
                  <c:v>8.8894777777777989E-2</c:v>
                </c:pt>
                <c:pt idx="13">
                  <c:v>9.8942444444444499E-2</c:v>
                </c:pt>
                <c:pt idx="14">
                  <c:v>0.10513733333333342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14-481E-9E3B-166222428F68}"/>
            </c:ext>
          </c:extLst>
        </c:ser>
        <c:ser>
          <c:idx val="2"/>
          <c:order val="2"/>
          <c:tx>
            <c:strRef>
              <c:f>'CE-T-5y'!$B$43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'CE-T-5y'!$C$40:$Q$40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'CE-T-5y'!$C$43:$Q$43</c:f>
              <c:numCache>
                <c:formatCode>0.0000</c:formatCode>
                <c:ptCount val="15"/>
                <c:pt idx="0">
                  <c:v>8.3880999999999872E-2</c:v>
                </c:pt>
                <c:pt idx="1">
                  <c:v>6.8774888888888955E-2</c:v>
                </c:pt>
                <c:pt idx="2">
                  <c:v>5.2789666666666707E-2</c:v>
                </c:pt>
                <c:pt idx="3">
                  <c:v>3.3267666666666744E-2</c:v>
                </c:pt>
                <c:pt idx="4">
                  <c:v>1.3604222222222104E-2</c:v>
                </c:pt>
                <c:pt idx="5">
                  <c:v>-1.040666666666665E-3</c:v>
                </c:pt>
                <c:pt idx="6">
                  <c:v>-7.0056666666667372E-3</c:v>
                </c:pt>
                <c:pt idx="7">
                  <c:v>-2.3573333333333224E-3</c:v>
                </c:pt>
                <c:pt idx="8">
                  <c:v>1.2454777777777655E-2</c:v>
                </c:pt>
                <c:pt idx="9">
                  <c:v>3.3073444444444412E-2</c:v>
                </c:pt>
                <c:pt idx="10">
                  <c:v>5.6179555555555732E-2</c:v>
                </c:pt>
                <c:pt idx="11">
                  <c:v>7.3384222222222545E-2</c:v>
                </c:pt>
                <c:pt idx="12">
                  <c:v>8.8062888888889176E-2</c:v>
                </c:pt>
                <c:pt idx="13">
                  <c:v>9.9311777777777832E-2</c:v>
                </c:pt>
                <c:pt idx="14">
                  <c:v>0.114964333333333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14-481E-9E3B-166222428F68}"/>
            </c:ext>
          </c:extLst>
        </c:ser>
        <c:ser>
          <c:idx val="3"/>
          <c:order val="3"/>
          <c:tx>
            <c:strRef>
              <c:f>'CE-T-5y'!$B$44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'CE-T-5y'!$C$40:$Q$40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'CE-T-5y'!$C$44:$Q$44</c:f>
              <c:numCache>
                <c:formatCode>0.0000</c:formatCode>
                <c:ptCount val="15"/>
                <c:pt idx="0">
                  <c:v>8.6265000000000036E-2</c:v>
                </c:pt>
                <c:pt idx="1">
                  <c:v>6.515844444444438E-2</c:v>
                </c:pt>
                <c:pt idx="2">
                  <c:v>4.0696555555555451E-2</c:v>
                </c:pt>
                <c:pt idx="3">
                  <c:v>8.8856666666666181E-3</c:v>
                </c:pt>
                <c:pt idx="4">
                  <c:v>-2.4858888888888962E-2</c:v>
                </c:pt>
                <c:pt idx="5">
                  <c:v>-5.0723000000000025E-2</c:v>
                </c:pt>
                <c:pt idx="6">
                  <c:v>-5.9714444444444501E-2</c:v>
                </c:pt>
                <c:pt idx="7">
                  <c:v>-4.9938111111111065E-2</c:v>
                </c:pt>
                <c:pt idx="8">
                  <c:v>-2.3768111111111087E-2</c:v>
                </c:pt>
                <c:pt idx="9">
                  <c:v>1.0354888888888938E-2</c:v>
                </c:pt>
                <c:pt idx="10">
                  <c:v>4.5698333333333473E-2</c:v>
                </c:pt>
                <c:pt idx="11">
                  <c:v>7.2902000000000119E-2</c:v>
                </c:pt>
                <c:pt idx="12">
                  <c:v>9.2148333333333471E-2</c:v>
                </c:pt>
                <c:pt idx="13">
                  <c:v>0.10440244444444444</c:v>
                </c:pt>
                <c:pt idx="14">
                  <c:v>0.1072023333333334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14-481E-9E3B-166222428F68}"/>
            </c:ext>
          </c:extLst>
        </c:ser>
        <c:ser>
          <c:idx val="4"/>
          <c:order val="4"/>
          <c:tx>
            <c:strRef>
              <c:f>'CE-T-5y'!$B$45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'CE-T-5y'!$C$40:$Q$40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'CE-T-5y'!$C$45:$Q$45</c:f>
              <c:numCache>
                <c:formatCode>0.0000</c:formatCode>
                <c:ptCount val="15"/>
                <c:pt idx="0">
                  <c:v>9.3204440000000346E-2</c:v>
                </c:pt>
                <c:pt idx="1">
                  <c:v>6.3698668888888949E-2</c:v>
                </c:pt>
                <c:pt idx="2">
                  <c:v>2.5733042222222145E-2</c:v>
                </c:pt>
                <c:pt idx="3">
                  <c:v>-2.6314862222222384E-2</c:v>
                </c:pt>
                <c:pt idx="4">
                  <c:v>-8.3989655555555681E-2</c:v>
                </c:pt>
                <c:pt idx="5">
                  <c:v>-0.13050675555555566</c:v>
                </c:pt>
                <c:pt idx="6">
                  <c:v>-0.14293366666666696</c:v>
                </c:pt>
                <c:pt idx="7">
                  <c:v>-0.11943166666666638</c:v>
                </c:pt>
                <c:pt idx="8">
                  <c:v>-7.4000666666666604E-2</c:v>
                </c:pt>
                <c:pt idx="9">
                  <c:v>-1.1308666666666412E-2</c:v>
                </c:pt>
                <c:pt idx="10">
                  <c:v>3.7926766666666722E-2</c:v>
                </c:pt>
                <c:pt idx="11">
                  <c:v>7.8199871111111124E-2</c:v>
                </c:pt>
                <c:pt idx="12">
                  <c:v>0.10179905777777777</c:v>
                </c:pt>
                <c:pt idx="13">
                  <c:v>0.11308835999999999</c:v>
                </c:pt>
                <c:pt idx="14">
                  <c:v>0.11379933333333359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4-481E-9E3B-166222428F68}"/>
            </c:ext>
          </c:extLst>
        </c:ser>
        <c:ser>
          <c:idx val="5"/>
          <c:order val="5"/>
          <c:tx>
            <c:strRef>
              <c:f>'CE-T-5y'!$B$46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'CE-T-5y'!$C$40:$Q$40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'CE-T-5y'!$C$46:$Q$46</c:f>
              <c:numCache>
                <c:formatCode>0.0000</c:formatCode>
                <c:ptCount val="15"/>
                <c:pt idx="0">
                  <c:v>0.10843786000000044</c:v>
                </c:pt>
                <c:pt idx="1">
                  <c:v>7.5185666666666845E-2</c:v>
                </c:pt>
                <c:pt idx="2">
                  <c:v>1.8012002222222299E-2</c:v>
                </c:pt>
                <c:pt idx="3">
                  <c:v>-6.2584986666666786E-2</c:v>
                </c:pt>
                <c:pt idx="4">
                  <c:v>-0.16880794666666699</c:v>
                </c:pt>
                <c:pt idx="5">
                  <c:v>-0.25002296666666624</c:v>
                </c:pt>
                <c:pt idx="6">
                  <c:v>-0.2863228866666665</c:v>
                </c:pt>
                <c:pt idx="7">
                  <c:v>-0.25583888666666699</c:v>
                </c:pt>
                <c:pt idx="8">
                  <c:v>-0.16824358666666672</c:v>
                </c:pt>
                <c:pt idx="9">
                  <c:v>-5.2717166666666593E-2</c:v>
                </c:pt>
                <c:pt idx="10">
                  <c:v>4.6526913333333475E-2</c:v>
                </c:pt>
                <c:pt idx="11">
                  <c:v>9.3701215555555495E-2</c:v>
                </c:pt>
                <c:pt idx="12">
                  <c:v>0.11659341777777756</c:v>
                </c:pt>
                <c:pt idx="13">
                  <c:v>0.1248837733333331</c:v>
                </c:pt>
                <c:pt idx="14">
                  <c:v>0.13268087333333334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14-481E-9E3B-166222428F68}"/>
            </c:ext>
          </c:extLst>
        </c:ser>
        <c:ser>
          <c:idx val="6"/>
          <c:order val="6"/>
          <c:tx>
            <c:strRef>
              <c:f>'CE-T-5y'!$B$47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'CE-T-5y'!$C$40:$Q$40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'CE-T-5y'!$C$47:$Q$47</c:f>
              <c:numCache>
                <c:formatCode>0.0000</c:formatCode>
                <c:ptCount val="15"/>
                <c:pt idx="0">
                  <c:v>0.13551959333333397</c:v>
                </c:pt>
                <c:pt idx="1">
                  <c:v>0.11002123333333369</c:v>
                </c:pt>
                <c:pt idx="2">
                  <c:v>5.8363153333333528E-2</c:v>
                </c:pt>
                <c:pt idx="3">
                  <c:v>-0.11105974666666629</c:v>
                </c:pt>
                <c:pt idx="4">
                  <c:v>-0.31923482666666647</c:v>
                </c:pt>
                <c:pt idx="5">
                  <c:v>-0.50289176666666613</c:v>
                </c:pt>
                <c:pt idx="6">
                  <c:v>-0.62654000666666665</c:v>
                </c:pt>
                <c:pt idx="7">
                  <c:v>-0.4896820866666669</c:v>
                </c:pt>
                <c:pt idx="8">
                  <c:v>-0.3322059666666668</c:v>
                </c:pt>
                <c:pt idx="9">
                  <c:v>-0.10107022666666676</c:v>
                </c:pt>
                <c:pt idx="10">
                  <c:v>7.6917973333333833E-2</c:v>
                </c:pt>
                <c:pt idx="11">
                  <c:v>0.12773009333333363</c:v>
                </c:pt>
                <c:pt idx="12">
                  <c:v>0.13668403333333323</c:v>
                </c:pt>
                <c:pt idx="13">
                  <c:v>0.12858811333333264</c:v>
                </c:pt>
                <c:pt idx="14">
                  <c:v>0.13666157333333295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14-481E-9E3B-166222428F68}"/>
            </c:ext>
          </c:extLst>
        </c:ser>
        <c:ser>
          <c:idx val="7"/>
          <c:order val="7"/>
          <c:tx>
            <c:strRef>
              <c:f>'CE-T-5y'!$B$48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'CE-T-5y'!$C$40:$Q$40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'CE-T-5y'!$C$48:$Q$48</c:f>
              <c:numCache>
                <c:formatCode>0.0000</c:formatCode>
                <c:ptCount val="15"/>
                <c:pt idx="0">
                  <c:v>0.25932585333333336</c:v>
                </c:pt>
                <c:pt idx="1">
                  <c:v>0.18733369333333361</c:v>
                </c:pt>
                <c:pt idx="2">
                  <c:v>0.19156471333333336</c:v>
                </c:pt>
                <c:pt idx="3">
                  <c:v>-0.12102418666666637</c:v>
                </c:pt>
                <c:pt idx="4">
                  <c:v>-0.53510972666666667</c:v>
                </c:pt>
                <c:pt idx="5">
                  <c:v>-0.79702192666666694</c:v>
                </c:pt>
                <c:pt idx="6">
                  <c:v>-2.3800500066666661</c:v>
                </c:pt>
                <c:pt idx="7">
                  <c:v>-0.72449954666666727</c:v>
                </c:pt>
                <c:pt idx="8">
                  <c:v>-0.56905310666666598</c:v>
                </c:pt>
                <c:pt idx="9">
                  <c:v>3.1301433333332795E-2</c:v>
                </c:pt>
                <c:pt idx="10">
                  <c:v>0.23573475333333338</c:v>
                </c:pt>
                <c:pt idx="11">
                  <c:v>0.20596831333333299</c:v>
                </c:pt>
                <c:pt idx="12">
                  <c:v>0.17932249333333328</c:v>
                </c:pt>
                <c:pt idx="13">
                  <c:v>0.16431293333333308</c:v>
                </c:pt>
                <c:pt idx="14">
                  <c:v>0.15608349333333305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14-481E-9E3B-166222428F68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1206114354798731"/>
              <c:y val="0.8826351706036745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2"/>
          <c:min val="-5.000000000000001E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26911992227364"/>
          <c:y val="0.16320356467069524"/>
          <c:w val="0.12339347162461853"/>
          <c:h val="0.785565629767681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502080650732294"/>
          <c:y val="5.879732326974566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'CE-T-5y'!$B$4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'CE-T-5y'!$C$3:$Q$3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'CE-T-5y'!$C$4:$Q$4</c:f>
              <c:numCache>
                <c:formatCode>0.0000</c:formatCode>
                <c:ptCount val="15"/>
                <c:pt idx="0">
                  <c:v>5.0870470000000001</c:v>
                </c:pt>
                <c:pt idx="1">
                  <c:v>5.083742</c:v>
                </c:pt>
                <c:pt idx="2">
                  <c:v>5.0849190000000002</c:v>
                </c:pt>
                <c:pt idx="3">
                  <c:v>5.0601390000000004</c:v>
                </c:pt>
                <c:pt idx="4">
                  <c:v>5.0581610000000001</c:v>
                </c:pt>
                <c:pt idx="5">
                  <c:v>5.0426529999999996</c:v>
                </c:pt>
                <c:pt idx="6">
                  <c:v>5.0362590000000003</c:v>
                </c:pt>
                <c:pt idx="7">
                  <c:v>5.0349089999999999</c:v>
                </c:pt>
                <c:pt idx="8">
                  <c:v>5.0233809999999997</c:v>
                </c:pt>
                <c:pt idx="9">
                  <c:v>5.0260550000000004</c:v>
                </c:pt>
                <c:pt idx="10">
                  <c:v>5.0360459999999998</c:v>
                </c:pt>
                <c:pt idx="11">
                  <c:v>5.0330159999999999</c:v>
                </c:pt>
                <c:pt idx="12">
                  <c:v>5.0427160000000004</c:v>
                </c:pt>
                <c:pt idx="13">
                  <c:v>5.0340100000000003</c:v>
                </c:pt>
                <c:pt idx="14">
                  <c:v>5.0387750000000002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4-4FF5-99A0-16B517D196DD}"/>
            </c:ext>
          </c:extLst>
        </c:ser>
        <c:ser>
          <c:idx val="1"/>
          <c:order val="1"/>
          <c:tx>
            <c:strRef>
              <c:f>'CE-T-5y'!$B$5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'CE-T-5y'!$C$3:$Q$3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'CE-T-5y'!$C$5:$Q$5</c:f>
              <c:numCache>
                <c:formatCode>0.0000</c:formatCode>
                <c:ptCount val="15"/>
                <c:pt idx="0">
                  <c:v>5.0792169999999999</c:v>
                </c:pt>
                <c:pt idx="1">
                  <c:v>5.0641910000000001</c:v>
                </c:pt>
                <c:pt idx="2">
                  <c:v>5.0454030000000003</c:v>
                </c:pt>
                <c:pt idx="3">
                  <c:v>5.0434010000000002</c:v>
                </c:pt>
                <c:pt idx="4">
                  <c:v>5.0295500000000004</c:v>
                </c:pt>
                <c:pt idx="5">
                  <c:v>5.0180439999999997</c:v>
                </c:pt>
                <c:pt idx="6">
                  <c:v>5.0143449999999996</c:v>
                </c:pt>
                <c:pt idx="7">
                  <c:v>5.0021279999999999</c:v>
                </c:pt>
                <c:pt idx="8">
                  <c:v>5.0131459999999999</c:v>
                </c:pt>
                <c:pt idx="9">
                  <c:v>5.0232799999999997</c:v>
                </c:pt>
                <c:pt idx="10">
                  <c:v>5.0257040000000002</c:v>
                </c:pt>
                <c:pt idx="11">
                  <c:v>5.0291110000000003</c:v>
                </c:pt>
                <c:pt idx="12">
                  <c:v>5.0267910000000002</c:v>
                </c:pt>
                <c:pt idx="13">
                  <c:v>5.0310589999999999</c:v>
                </c:pt>
                <c:pt idx="14">
                  <c:v>5.0375360000000002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4-4FF5-99A0-16B517D196DD}"/>
            </c:ext>
          </c:extLst>
        </c:ser>
        <c:ser>
          <c:idx val="2"/>
          <c:order val="2"/>
          <c:tx>
            <c:strRef>
              <c:f>'CE-T-5y'!$B$6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'CE-T-5y'!$C$3:$Q$3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'CE-T-5y'!$C$6:$Q$6</c:f>
              <c:numCache>
                <c:formatCode>0.0000</c:formatCode>
                <c:ptCount val="15"/>
                <c:pt idx="0">
                  <c:v>5.0669279999999999</c:v>
                </c:pt>
                <c:pt idx="1">
                  <c:v>5.0603340000000001</c:v>
                </c:pt>
                <c:pt idx="2">
                  <c:v>5.0329940000000004</c:v>
                </c:pt>
                <c:pt idx="3">
                  <c:v>5.0164080000000002</c:v>
                </c:pt>
                <c:pt idx="4">
                  <c:v>4.9999330000000004</c:v>
                </c:pt>
                <c:pt idx="5">
                  <c:v>4.978453</c:v>
                </c:pt>
                <c:pt idx="6">
                  <c:v>4.9790749999999999</c:v>
                </c:pt>
                <c:pt idx="7">
                  <c:v>4.9686979999999998</c:v>
                </c:pt>
                <c:pt idx="8">
                  <c:v>4.9840390000000001</c:v>
                </c:pt>
                <c:pt idx="9">
                  <c:v>5.0001730000000002</c:v>
                </c:pt>
                <c:pt idx="10">
                  <c:v>5.0154519999999998</c:v>
                </c:pt>
                <c:pt idx="11">
                  <c:v>5.0204820000000003</c:v>
                </c:pt>
                <c:pt idx="12">
                  <c:v>5.0274679999999998</c:v>
                </c:pt>
                <c:pt idx="13">
                  <c:v>5.0292130000000004</c:v>
                </c:pt>
                <c:pt idx="14">
                  <c:v>5.0326909999999998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B4-4FF5-99A0-16B517D196DD}"/>
            </c:ext>
          </c:extLst>
        </c:ser>
        <c:ser>
          <c:idx val="3"/>
          <c:order val="3"/>
          <c:tx>
            <c:strRef>
              <c:f>'CE-T-5y'!$B$7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'CE-T-5y'!$C$3:$Q$3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'CE-T-5y'!$C$7:$Q$7</c:f>
              <c:numCache>
                <c:formatCode>0.0000</c:formatCode>
                <c:ptCount val="15"/>
                <c:pt idx="0">
                  <c:v>5.06785</c:v>
                </c:pt>
                <c:pt idx="1">
                  <c:v>5.0468419999999998</c:v>
                </c:pt>
                <c:pt idx="2">
                  <c:v>5.0172179999999997</c:v>
                </c:pt>
                <c:pt idx="3">
                  <c:v>4.9908799999999998</c:v>
                </c:pt>
                <c:pt idx="4">
                  <c:v>4.9584789999999996</c:v>
                </c:pt>
                <c:pt idx="5">
                  <c:v>4.929163</c:v>
                </c:pt>
                <c:pt idx="6">
                  <c:v>4.9220110000000004</c:v>
                </c:pt>
                <c:pt idx="7">
                  <c:v>4.9119809999999999</c:v>
                </c:pt>
                <c:pt idx="8">
                  <c:v>4.9382159999999997</c:v>
                </c:pt>
                <c:pt idx="9">
                  <c:v>4.9782489999999999</c:v>
                </c:pt>
                <c:pt idx="10">
                  <c:v>4.9950669999999997</c:v>
                </c:pt>
                <c:pt idx="11">
                  <c:v>5.0148140000000003</c:v>
                </c:pt>
                <c:pt idx="12">
                  <c:v>5.0174890000000003</c:v>
                </c:pt>
                <c:pt idx="13">
                  <c:v>5.0246409999999999</c:v>
                </c:pt>
                <c:pt idx="14">
                  <c:v>5.0261019999999998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B4-4FF5-99A0-16B517D196DD}"/>
            </c:ext>
          </c:extLst>
        </c:ser>
        <c:ser>
          <c:idx val="4"/>
          <c:order val="4"/>
          <c:tx>
            <c:strRef>
              <c:f>'CE-T-5y'!$B$8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'CE-T-5y'!$C$3:$Q$3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'CE-T-5y'!$C$8:$Q$8</c:f>
              <c:numCache>
                <c:formatCode>0.0000</c:formatCode>
                <c:ptCount val="15"/>
                <c:pt idx="0">
                  <c:v>5.0640390000000002</c:v>
                </c:pt>
                <c:pt idx="1">
                  <c:v>5.0379639999999997</c:v>
                </c:pt>
                <c:pt idx="2">
                  <c:v>4.9959309999999997</c:v>
                </c:pt>
                <c:pt idx="3">
                  <c:v>4.9559660000000001</c:v>
                </c:pt>
                <c:pt idx="4">
                  <c:v>4.891184</c:v>
                </c:pt>
                <c:pt idx="5">
                  <c:v>4.8422549999999998</c:v>
                </c:pt>
                <c:pt idx="6">
                  <c:v>4.8253269999999997</c:v>
                </c:pt>
                <c:pt idx="7">
                  <c:v>4.8310420000000001</c:v>
                </c:pt>
                <c:pt idx="8">
                  <c:v>4.8825900000000004</c:v>
                </c:pt>
                <c:pt idx="9">
                  <c:v>4.9385940000000002</c:v>
                </c:pt>
                <c:pt idx="10">
                  <c:v>4.9800990000000001</c:v>
                </c:pt>
                <c:pt idx="11">
                  <c:v>5.0141749999999998</c:v>
                </c:pt>
                <c:pt idx="12">
                  <c:v>5.0229799999999996</c:v>
                </c:pt>
                <c:pt idx="13">
                  <c:v>5.023771</c:v>
                </c:pt>
                <c:pt idx="14">
                  <c:v>5.0283470000000001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B4-4FF5-99A0-16B517D196DD}"/>
            </c:ext>
          </c:extLst>
        </c:ser>
        <c:ser>
          <c:idx val="5"/>
          <c:order val="5"/>
          <c:tx>
            <c:strRef>
              <c:f>'CE-T-5y'!$B$9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'CE-T-5y'!$C$3:$Q$3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'CE-T-5y'!$C$9:$Q$9</c:f>
              <c:numCache>
                <c:formatCode>0.0000</c:formatCode>
                <c:ptCount val="15"/>
                <c:pt idx="0">
                  <c:v>5.0716460000000003</c:v>
                </c:pt>
                <c:pt idx="1">
                  <c:v>5.0485439999999997</c:v>
                </c:pt>
                <c:pt idx="2">
                  <c:v>4.9906670000000002</c:v>
                </c:pt>
                <c:pt idx="3">
                  <c:v>4.9051609999999997</c:v>
                </c:pt>
                <c:pt idx="4">
                  <c:v>4.79887</c:v>
                </c:pt>
                <c:pt idx="5">
                  <c:v>4.7114520000000004</c:v>
                </c:pt>
                <c:pt idx="6">
                  <c:v>4.6691570000000002</c:v>
                </c:pt>
                <c:pt idx="7">
                  <c:v>4.6943489999999999</c:v>
                </c:pt>
                <c:pt idx="8">
                  <c:v>4.780678</c:v>
                </c:pt>
                <c:pt idx="9">
                  <c:v>4.8917099999999998</c:v>
                </c:pt>
                <c:pt idx="10">
                  <c:v>4.9751310000000002</c:v>
                </c:pt>
                <c:pt idx="11">
                  <c:v>5.0244770000000001</c:v>
                </c:pt>
                <c:pt idx="12">
                  <c:v>5.034891</c:v>
                </c:pt>
                <c:pt idx="13">
                  <c:v>5.0328359999999996</c:v>
                </c:pt>
                <c:pt idx="14">
                  <c:v>5.0392400000000004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B4-4FF5-99A0-16B517D196DD}"/>
            </c:ext>
          </c:extLst>
        </c:ser>
        <c:ser>
          <c:idx val="6"/>
          <c:order val="6"/>
          <c:tx>
            <c:strRef>
              <c:f>'CE-T-5y'!$B$10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'CE-T-5y'!$C$3:$Q$3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'CE-T-5y'!$C$10:$Q$10</c:f>
              <c:numCache>
                <c:formatCode>0.0000</c:formatCode>
                <c:ptCount val="15"/>
                <c:pt idx="0">
                  <c:v>5.1030350000000002</c:v>
                </c:pt>
                <c:pt idx="1">
                  <c:v>5.0785270000000002</c:v>
                </c:pt>
                <c:pt idx="2">
                  <c:v>5.0150980000000001</c:v>
                </c:pt>
                <c:pt idx="3">
                  <c:v>4.853065</c:v>
                </c:pt>
                <c:pt idx="4">
                  <c:v>4.6412459999999998</c:v>
                </c:pt>
                <c:pt idx="5">
                  <c:v>4.4591880000000002</c:v>
                </c:pt>
                <c:pt idx="6">
                  <c:v>4.3361369999999999</c:v>
                </c:pt>
                <c:pt idx="7">
                  <c:v>4.4581999999999997</c:v>
                </c:pt>
                <c:pt idx="8">
                  <c:v>4.6188739999999999</c:v>
                </c:pt>
                <c:pt idx="9">
                  <c:v>4.8453489999999997</c:v>
                </c:pt>
                <c:pt idx="10">
                  <c:v>5.0103340000000003</c:v>
                </c:pt>
                <c:pt idx="11">
                  <c:v>5.053382</c:v>
                </c:pt>
                <c:pt idx="12">
                  <c:v>5.0505310000000003</c:v>
                </c:pt>
                <c:pt idx="13">
                  <c:v>5.0387079999999997</c:v>
                </c:pt>
                <c:pt idx="14">
                  <c:v>5.0441089999999997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B4-4FF5-99A0-16B517D196DD}"/>
            </c:ext>
          </c:extLst>
        </c:ser>
        <c:ser>
          <c:idx val="7"/>
          <c:order val="7"/>
          <c:tx>
            <c:strRef>
              <c:f>'CE-T-5y'!$B$11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'CE-T-5y'!$C$3:$Q$3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'CE-T-5y'!$C$11:$Q$11</c:f>
              <c:numCache>
                <c:formatCode>0.0000</c:formatCode>
                <c:ptCount val="15"/>
                <c:pt idx="0">
                  <c:v>5.219595</c:v>
                </c:pt>
                <c:pt idx="1">
                  <c:v>5.1493869999999999</c:v>
                </c:pt>
                <c:pt idx="2">
                  <c:v>5.1422439999999998</c:v>
                </c:pt>
                <c:pt idx="3">
                  <c:v>4.8351550000000003</c:v>
                </c:pt>
                <c:pt idx="4">
                  <c:v>4.4191529999999997</c:v>
                </c:pt>
                <c:pt idx="5">
                  <c:v>4.1560689999999996</c:v>
                </c:pt>
                <c:pt idx="6">
                  <c:v>2.5762010000000002</c:v>
                </c:pt>
                <c:pt idx="7">
                  <c:v>4.2164159999999997</c:v>
                </c:pt>
                <c:pt idx="8">
                  <c:v>4.3784850000000004</c:v>
                </c:pt>
                <c:pt idx="9">
                  <c:v>4.9665809999999997</c:v>
                </c:pt>
                <c:pt idx="10">
                  <c:v>5.1665010000000002</c:v>
                </c:pt>
                <c:pt idx="11">
                  <c:v>5.1253869999999999</c:v>
                </c:pt>
                <c:pt idx="12">
                  <c:v>5.0884179999999999</c:v>
                </c:pt>
                <c:pt idx="13">
                  <c:v>5.0660449999999999</c:v>
                </c:pt>
                <c:pt idx="14">
                  <c:v>5.0585639999999996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B4-4FF5-99A0-16B517D196DD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1509553387203454"/>
              <c:y val="0.868706398694143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17"/>
          <c:min val="4.9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45158153044753"/>
          <c:y val="0.18357222990216371"/>
          <c:w val="0.11503204098019425"/>
          <c:h val="0.72160856344923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69451674102112"/>
          <c:y val="6.540991199629459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'CE-T-5x'!$B$41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'CE-T-5x'!$C$40:$M$40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'CE-T-5x'!$C$41:$M$41</c:f>
              <c:numCache>
                <c:formatCode>0.0000</c:formatCode>
                <c:ptCount val="11"/>
                <c:pt idx="0">
                  <c:v>-6.3736666666667219E-3</c:v>
                </c:pt>
                <c:pt idx="1">
                  <c:v>3.3293333333332953E-3</c:v>
                </c:pt>
                <c:pt idx="2">
                  <c:v>9.5113333333332051E-3</c:v>
                </c:pt>
                <c:pt idx="3">
                  <c:v>1.6699333333333104E-2</c:v>
                </c:pt>
                <c:pt idx="4">
                  <c:v>2.0520999999999862E-2</c:v>
                </c:pt>
                <c:pt idx="5">
                  <c:v>3.0848000000000059E-2</c:v>
                </c:pt>
                <c:pt idx="6">
                  <c:v>3.8916666666666856E-2</c:v>
                </c:pt>
                <c:pt idx="7">
                  <c:v>4.7998333333333441E-2</c:v>
                </c:pt>
                <c:pt idx="8">
                  <c:v>4.8468333333333412E-2</c:v>
                </c:pt>
                <c:pt idx="9">
                  <c:v>4.8267333333333141E-2</c:v>
                </c:pt>
                <c:pt idx="10">
                  <c:v>4.6439333333332833E-2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F-4DBB-B790-CA6119466E87}"/>
            </c:ext>
          </c:extLst>
        </c:ser>
        <c:ser>
          <c:idx val="1"/>
          <c:order val="1"/>
          <c:tx>
            <c:strRef>
              <c:f>'CE-T-5x'!$B$42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'CE-T-5x'!$C$40:$M$40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'CE-T-5x'!$C$42:$M$42</c:f>
              <c:numCache>
                <c:formatCode>0.0000</c:formatCode>
                <c:ptCount val="11"/>
                <c:pt idx="0">
                  <c:v>-2.2318000000000282E-2</c:v>
                </c:pt>
                <c:pt idx="1">
                  <c:v>-9.8037777777778678E-3</c:v>
                </c:pt>
                <c:pt idx="2">
                  <c:v>3.3633333333337053E-4</c:v>
                </c:pt>
                <c:pt idx="3">
                  <c:v>9.9565555555555865E-3</c:v>
                </c:pt>
                <c:pt idx="4">
                  <c:v>1.7299888888889017E-2</c:v>
                </c:pt>
                <c:pt idx="5">
                  <c:v>2.9021444444444496E-2</c:v>
                </c:pt>
                <c:pt idx="6">
                  <c:v>3.9397444444444436E-2</c:v>
                </c:pt>
                <c:pt idx="7">
                  <c:v>4.5757999999999993E-2</c:v>
                </c:pt>
                <c:pt idx="8">
                  <c:v>4.8379333333333406E-2</c:v>
                </c:pt>
                <c:pt idx="9">
                  <c:v>4.8712444444444399E-2</c:v>
                </c:pt>
                <c:pt idx="10">
                  <c:v>4.4841333333333289E-2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F-4DBB-B790-CA6119466E87}"/>
            </c:ext>
          </c:extLst>
        </c:ser>
        <c:ser>
          <c:idx val="2"/>
          <c:order val="2"/>
          <c:tx>
            <c:strRef>
              <c:f>'CE-T-5x'!$B$43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'CE-T-5x'!$C$40:$M$40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'CE-T-5x'!$C$43:$M$43</c:f>
              <c:numCache>
                <c:formatCode>0.0000</c:formatCode>
                <c:ptCount val="11"/>
                <c:pt idx="0">
                  <c:v>-4.2835666666666938E-2</c:v>
                </c:pt>
                <c:pt idx="1">
                  <c:v>-3.4626222222222322E-2</c:v>
                </c:pt>
                <c:pt idx="2">
                  <c:v>-1.7410777777777713E-2</c:v>
                </c:pt>
                <c:pt idx="3">
                  <c:v>-1.019888888888845E-3</c:v>
                </c:pt>
                <c:pt idx="4">
                  <c:v>1.2479333333333485E-2</c:v>
                </c:pt>
                <c:pt idx="5">
                  <c:v>2.9012333333333293E-2</c:v>
                </c:pt>
                <c:pt idx="6">
                  <c:v>4.2268666666666538E-2</c:v>
                </c:pt>
                <c:pt idx="7">
                  <c:v>4.982522222222209E-2</c:v>
                </c:pt>
                <c:pt idx="8">
                  <c:v>5.3250555555555579E-2</c:v>
                </c:pt>
                <c:pt idx="9">
                  <c:v>5.4076444444444448E-2</c:v>
                </c:pt>
                <c:pt idx="10">
                  <c:v>5.7235333333332861E-2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F-4DBB-B790-CA6119466E87}"/>
            </c:ext>
          </c:extLst>
        </c:ser>
        <c:ser>
          <c:idx val="3"/>
          <c:order val="3"/>
          <c:tx>
            <c:strRef>
              <c:f>'CE-T-5x'!$B$44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'CE-T-5x'!$C$40:$M$40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'CE-T-5x'!$C$44:$M$44</c:f>
              <c:numCache>
                <c:formatCode>0.0000</c:formatCode>
                <c:ptCount val="11"/>
                <c:pt idx="0">
                  <c:v>-9.8105666666667091E-2</c:v>
                </c:pt>
                <c:pt idx="1">
                  <c:v>-7.36306666666664E-2</c:v>
                </c:pt>
                <c:pt idx="2">
                  <c:v>-4.1677666666666724E-2</c:v>
                </c:pt>
                <c:pt idx="3">
                  <c:v>-2.5962222222222268E-2</c:v>
                </c:pt>
                <c:pt idx="4">
                  <c:v>-4.6944444444433725E-4</c:v>
                </c:pt>
                <c:pt idx="5">
                  <c:v>2.4788444444444439E-2</c:v>
                </c:pt>
                <c:pt idx="6">
                  <c:v>4.3660000000000032E-2</c:v>
                </c:pt>
                <c:pt idx="7">
                  <c:v>5.5259444444444403E-2</c:v>
                </c:pt>
                <c:pt idx="8">
                  <c:v>5.8025666666666829E-2</c:v>
                </c:pt>
                <c:pt idx="9">
                  <c:v>5.7858000000000014E-2</c:v>
                </c:pt>
                <c:pt idx="10">
                  <c:v>6.2830333333333321E-2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AF-4DBB-B790-CA6119466E87}"/>
            </c:ext>
          </c:extLst>
        </c:ser>
        <c:ser>
          <c:idx val="4"/>
          <c:order val="4"/>
          <c:tx>
            <c:strRef>
              <c:f>'CE-T-5x'!$B$45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'CE-T-5x'!$C$40:$M$40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'CE-T-5x'!$C$45:$M$45</c:f>
              <c:numCache>
                <c:formatCode>0.0000</c:formatCode>
                <c:ptCount val="11"/>
                <c:pt idx="0">
                  <c:v>-0.19357266666666639</c:v>
                </c:pt>
                <c:pt idx="1">
                  <c:v>-0.16810766666666677</c:v>
                </c:pt>
                <c:pt idx="2">
                  <c:v>-0.10543066666666689</c:v>
                </c:pt>
                <c:pt idx="3">
                  <c:v>-5.7366444444444338E-2</c:v>
                </c:pt>
                <c:pt idx="4">
                  <c:v>-1.1613222222222004E-2</c:v>
                </c:pt>
                <c:pt idx="5">
                  <c:v>2.5792111111111165E-2</c:v>
                </c:pt>
                <c:pt idx="6">
                  <c:v>4.8750111111111195E-2</c:v>
                </c:pt>
                <c:pt idx="7">
                  <c:v>6.0103222222222148E-2</c:v>
                </c:pt>
                <c:pt idx="8">
                  <c:v>6.15382222222223E-2</c:v>
                </c:pt>
                <c:pt idx="9">
                  <c:v>5.9301666666666662E-2</c:v>
                </c:pt>
                <c:pt idx="10">
                  <c:v>4.9407333333332915E-2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AF-4DBB-B790-CA6119466E87}"/>
            </c:ext>
          </c:extLst>
        </c:ser>
        <c:ser>
          <c:idx val="5"/>
          <c:order val="5"/>
          <c:tx>
            <c:strRef>
              <c:f>'CE-T-5x'!$B$46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'CE-T-5x'!$C$40:$M$40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'CE-T-5x'!$C$46:$M$46</c:f>
              <c:numCache>
                <c:formatCode>0.0000</c:formatCode>
                <c:ptCount val="11"/>
                <c:pt idx="0">
                  <c:v>-0.33300066666666606</c:v>
                </c:pt>
                <c:pt idx="1">
                  <c:v>-0.28699566666666687</c:v>
                </c:pt>
                <c:pt idx="2">
                  <c:v>-0.18011466666666642</c:v>
                </c:pt>
                <c:pt idx="3">
                  <c:v>-9.5390666666665958E-2</c:v>
                </c:pt>
                <c:pt idx="4">
                  <c:v>-1.2590999999999773E-2</c:v>
                </c:pt>
                <c:pt idx="5">
                  <c:v>4.1438222222222362E-2</c:v>
                </c:pt>
                <c:pt idx="6">
                  <c:v>6.6550888888889048E-2</c:v>
                </c:pt>
                <c:pt idx="7">
                  <c:v>7.587144444444445E-2</c:v>
                </c:pt>
                <c:pt idx="8">
                  <c:v>7.4464333333333438E-2</c:v>
                </c:pt>
                <c:pt idx="9">
                  <c:v>6.7872222222222237E-2</c:v>
                </c:pt>
                <c:pt idx="10">
                  <c:v>5.337733333333361E-2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AF-4DBB-B790-CA6119466E87}"/>
            </c:ext>
          </c:extLst>
        </c:ser>
        <c:ser>
          <c:idx val="6"/>
          <c:order val="6"/>
          <c:tx>
            <c:strRef>
              <c:f>'CE-T-5x'!$B$47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'CE-T-5x'!$C$40:$M$40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'CE-T-5x'!$C$47:$M$47</c:f>
              <c:numCache>
                <c:formatCode>0.0000</c:formatCode>
                <c:ptCount val="11"/>
                <c:pt idx="0">
                  <c:v>-0.65395266666666618</c:v>
                </c:pt>
                <c:pt idx="1">
                  <c:v>-0.51380066666666657</c:v>
                </c:pt>
                <c:pt idx="2">
                  <c:v>-0.33842266666666632</c:v>
                </c:pt>
                <c:pt idx="3">
                  <c:v>-0.11437766666666693</c:v>
                </c:pt>
                <c:pt idx="4">
                  <c:v>4.0044333333333348E-2</c:v>
                </c:pt>
                <c:pt idx="5">
                  <c:v>8.3711333333333471E-2</c:v>
                </c:pt>
                <c:pt idx="6">
                  <c:v>0.10952133333333336</c:v>
                </c:pt>
                <c:pt idx="7">
                  <c:v>0.10956533333333329</c:v>
                </c:pt>
                <c:pt idx="8">
                  <c:v>0.10342733333333332</c:v>
                </c:pt>
                <c:pt idx="9">
                  <c:v>9.2588333333333495E-2</c:v>
                </c:pt>
                <c:pt idx="10">
                  <c:v>7.4197333333333226E-2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AF-4DBB-B790-CA6119466E87}"/>
            </c:ext>
          </c:extLst>
        </c:ser>
        <c:ser>
          <c:idx val="7"/>
          <c:order val="7"/>
          <c:tx>
            <c:strRef>
              <c:f>'CE-T-5x'!$B$48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'CE-T-5x'!$C$40:$M$40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'CE-T-5x'!$C$48:$M$48</c:f>
              <c:numCache>
                <c:formatCode>0.0000</c:formatCode>
                <c:ptCount val="11"/>
                <c:pt idx="0">
                  <c:v>-2.5184276666666663</c:v>
                </c:pt>
                <c:pt idx="1">
                  <c:v>-0.73312866666666654</c:v>
                </c:pt>
                <c:pt idx="2">
                  <c:v>-0.68107866666666617</c:v>
                </c:pt>
                <c:pt idx="3">
                  <c:v>-2.7344666666667017E-2</c:v>
                </c:pt>
                <c:pt idx="4">
                  <c:v>0.18692633333333397</c:v>
                </c:pt>
                <c:pt idx="5">
                  <c:v>0.15834933333333279</c:v>
                </c:pt>
                <c:pt idx="6">
                  <c:v>0.14269033333333336</c:v>
                </c:pt>
                <c:pt idx="7">
                  <c:v>0.12378833333333361</c:v>
                </c:pt>
                <c:pt idx="8">
                  <c:v>0.10285333333333302</c:v>
                </c:pt>
                <c:pt idx="9">
                  <c:v>9.6909333333333514E-2</c:v>
                </c:pt>
                <c:pt idx="10">
                  <c:v>8.785433333333259E-2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AF-4DBB-B790-CA6119466E87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18000000000000002"/>
          <c:min val="-8.0000000000000016E-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828491208111619"/>
          <c:y val="0.2194539800172037"/>
          <c:w val="0.17513277005741726"/>
          <c:h val="0.693956990670283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5088773903262094"/>
          <c:y val="5.124247100439480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'CE-T-5x'!$B$4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'CE-T-5x'!$C$4:$M$4</c:f>
              <c:numCache>
                <c:formatCode>0.0000</c:formatCode>
                <c:ptCount val="11"/>
                <c:pt idx="0">
                  <c:v>5.0301299999999998</c:v>
                </c:pt>
                <c:pt idx="1">
                  <c:v>5.0409259999999998</c:v>
                </c:pt>
                <c:pt idx="2">
                  <c:v>5.0525060000000002</c:v>
                </c:pt>
                <c:pt idx="3">
                  <c:v>5.0633889999999999</c:v>
                </c:pt>
                <c:pt idx="4">
                  <c:v>5.0663520000000002</c:v>
                </c:pt>
                <c:pt idx="5">
                  <c:v>5.0772849999999998</c:v>
                </c:pt>
                <c:pt idx="6">
                  <c:v>5.0868169999999999</c:v>
                </c:pt>
                <c:pt idx="7">
                  <c:v>5.0902320000000003</c:v>
                </c:pt>
                <c:pt idx="8">
                  <c:v>5.0950939999999996</c:v>
                </c:pt>
                <c:pt idx="9">
                  <c:v>5.0938350000000003</c:v>
                </c:pt>
                <c:pt idx="10">
                  <c:v>5.0893839999999999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C-492A-9C83-690312699A55}"/>
            </c:ext>
          </c:extLst>
        </c:ser>
        <c:ser>
          <c:idx val="1"/>
          <c:order val="1"/>
          <c:tx>
            <c:strRef>
              <c:f>'CE-T-5x'!$B$5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'CE-T-5x'!$C$5:$M$5</c:f>
              <c:numCache>
                <c:formatCode>0.0000</c:formatCode>
                <c:ptCount val="11"/>
                <c:pt idx="0">
                  <c:v>5.0150629999999996</c:v>
                </c:pt>
                <c:pt idx="1">
                  <c:v>5.0226090000000001</c:v>
                </c:pt>
                <c:pt idx="2">
                  <c:v>5.0403469999999997</c:v>
                </c:pt>
                <c:pt idx="3">
                  <c:v>5.0468460000000004</c:v>
                </c:pt>
                <c:pt idx="4">
                  <c:v>5.0549860000000004</c:v>
                </c:pt>
                <c:pt idx="5">
                  <c:v>5.066211</c:v>
                </c:pt>
                <c:pt idx="6">
                  <c:v>5.0782809999999996</c:v>
                </c:pt>
                <c:pt idx="7">
                  <c:v>5.0782309999999997</c:v>
                </c:pt>
                <c:pt idx="8">
                  <c:v>5.0883310000000002</c:v>
                </c:pt>
                <c:pt idx="9">
                  <c:v>5.0862170000000004</c:v>
                </c:pt>
                <c:pt idx="10">
                  <c:v>5.0803700000000003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7C-492A-9C83-690312699A55}"/>
            </c:ext>
          </c:extLst>
        </c:ser>
        <c:ser>
          <c:idx val="2"/>
          <c:order val="2"/>
          <c:tx>
            <c:strRef>
              <c:f>'CE-T-5x'!$B$6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'CE-T-5x'!$C$6:$M$6</c:f>
              <c:numCache>
                <c:formatCode>0.0000</c:formatCode>
                <c:ptCount val="11"/>
                <c:pt idx="0">
                  <c:v>4.9768679999999996</c:v>
                </c:pt>
                <c:pt idx="1">
                  <c:v>4.9919549999999999</c:v>
                </c:pt>
                <c:pt idx="2">
                  <c:v>5.0153489999999996</c:v>
                </c:pt>
                <c:pt idx="3">
                  <c:v>5.0259289999999996</c:v>
                </c:pt>
                <c:pt idx="4">
                  <c:v>5.0420720000000001</c:v>
                </c:pt>
                <c:pt idx="5">
                  <c:v>5.057823</c:v>
                </c:pt>
                <c:pt idx="6">
                  <c:v>5.0728920000000004</c:v>
                </c:pt>
                <c:pt idx="7">
                  <c:v>5.0822919999999998</c:v>
                </c:pt>
                <c:pt idx="8">
                  <c:v>5.0803370000000001</c:v>
                </c:pt>
                <c:pt idx="9">
                  <c:v>5.0852000000000004</c:v>
                </c:pt>
                <c:pt idx="10">
                  <c:v>5.0815149999999996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7C-492A-9C83-690312699A55}"/>
            </c:ext>
          </c:extLst>
        </c:ser>
        <c:ser>
          <c:idx val="3"/>
          <c:order val="3"/>
          <c:tx>
            <c:strRef>
              <c:f>'CE-T-5x'!$B$7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'CE-T-5x'!$C$7:$M$7</c:f>
              <c:numCache>
                <c:formatCode>0.0000</c:formatCode>
                <c:ptCount val="11"/>
                <c:pt idx="0">
                  <c:v>4.9196859999999996</c:v>
                </c:pt>
                <c:pt idx="1">
                  <c:v>4.941821</c:v>
                </c:pt>
                <c:pt idx="2">
                  <c:v>4.9762680000000001</c:v>
                </c:pt>
                <c:pt idx="3">
                  <c:v>5.0016499999999997</c:v>
                </c:pt>
                <c:pt idx="4">
                  <c:v>5.0297109999999998</c:v>
                </c:pt>
                <c:pt idx="5">
                  <c:v>5.048578</c:v>
                </c:pt>
                <c:pt idx="6">
                  <c:v>5.0731469999999996</c:v>
                </c:pt>
                <c:pt idx="7">
                  <c:v>5.0778030000000003</c:v>
                </c:pt>
                <c:pt idx="8">
                  <c:v>5.0802579999999997</c:v>
                </c:pt>
                <c:pt idx="9">
                  <c:v>5.0835710000000001</c:v>
                </c:pt>
                <c:pt idx="10">
                  <c:v>5.0814830000000004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7C-492A-9C83-690312699A55}"/>
            </c:ext>
          </c:extLst>
        </c:ser>
        <c:ser>
          <c:idx val="4"/>
          <c:order val="4"/>
          <c:tx>
            <c:strRef>
              <c:f>'CE-T-5x'!$B$8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'CE-T-5x'!$C$8:$M$8</c:f>
              <c:numCache>
                <c:formatCode>0.0000</c:formatCode>
                <c:ptCount val="11"/>
                <c:pt idx="0">
                  <c:v>4.8284320000000003</c:v>
                </c:pt>
                <c:pt idx="1">
                  <c:v>4.8585310000000002</c:v>
                </c:pt>
                <c:pt idx="2">
                  <c:v>4.9162619999999997</c:v>
                </c:pt>
                <c:pt idx="3">
                  <c:v>4.9700300000000004</c:v>
                </c:pt>
                <c:pt idx="4">
                  <c:v>5.011768</c:v>
                </c:pt>
                <c:pt idx="5">
                  <c:v>5.0446980000000003</c:v>
                </c:pt>
                <c:pt idx="6">
                  <c:v>5.0686999999999998</c:v>
                </c:pt>
                <c:pt idx="7">
                  <c:v>5.0766920000000004</c:v>
                </c:pt>
                <c:pt idx="8">
                  <c:v>5.0808330000000002</c:v>
                </c:pt>
                <c:pt idx="9">
                  <c:v>5.0783440000000004</c:v>
                </c:pt>
                <c:pt idx="10">
                  <c:v>5.0670159999999997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7C-492A-9C83-690312699A55}"/>
            </c:ext>
          </c:extLst>
        </c:ser>
        <c:ser>
          <c:idx val="5"/>
          <c:order val="5"/>
          <c:tx>
            <c:strRef>
              <c:f>'CE-T-5x'!$B$9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'CE-T-5x'!$C$9:$M$9</c:f>
              <c:numCache>
                <c:formatCode>0.0000</c:formatCode>
                <c:ptCount val="11"/>
                <c:pt idx="0">
                  <c:v>4.6879720000000002</c:v>
                </c:pt>
                <c:pt idx="1">
                  <c:v>4.7290559999999999</c:v>
                </c:pt>
                <c:pt idx="2">
                  <c:v>4.8314279999999998</c:v>
                </c:pt>
                <c:pt idx="3">
                  <c:v>4.9275270000000004</c:v>
                </c:pt>
                <c:pt idx="4">
                  <c:v>5.0088730000000004</c:v>
                </c:pt>
                <c:pt idx="5">
                  <c:v>5.0600690000000004</c:v>
                </c:pt>
                <c:pt idx="6">
                  <c:v>5.07728</c:v>
                </c:pt>
                <c:pt idx="7">
                  <c:v>5.081067</c:v>
                </c:pt>
                <c:pt idx="8">
                  <c:v>5.0782829999999999</c:v>
                </c:pt>
                <c:pt idx="9">
                  <c:v>5.0734950000000003</c:v>
                </c:pt>
                <c:pt idx="10">
                  <c:v>5.0684870000000002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7C-492A-9C83-690312699A55}"/>
            </c:ext>
          </c:extLst>
        </c:ser>
        <c:ser>
          <c:idx val="6"/>
          <c:order val="6"/>
          <c:tx>
            <c:strRef>
              <c:f>'CE-T-5x'!$B$10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'CE-T-5x'!$C$10:$M$10</c:f>
              <c:numCache>
                <c:formatCode>0.0000</c:formatCode>
                <c:ptCount val="11"/>
                <c:pt idx="0">
                  <c:v>4.3482070000000004</c:v>
                </c:pt>
                <c:pt idx="1">
                  <c:v>4.496016</c:v>
                </c:pt>
                <c:pt idx="2">
                  <c:v>4.6700660000000003</c:v>
                </c:pt>
                <c:pt idx="3">
                  <c:v>4.9013869999999997</c:v>
                </c:pt>
                <c:pt idx="4">
                  <c:v>5.0591340000000002</c:v>
                </c:pt>
                <c:pt idx="5">
                  <c:v>5.1026300000000004</c:v>
                </c:pt>
                <c:pt idx="6">
                  <c:v>5.1176890000000004</c:v>
                </c:pt>
                <c:pt idx="7">
                  <c:v>5.116371</c:v>
                </c:pt>
                <c:pt idx="8">
                  <c:v>5.1068949999999997</c:v>
                </c:pt>
                <c:pt idx="9">
                  <c:v>5.0925479999999999</c:v>
                </c:pt>
                <c:pt idx="10">
                  <c:v>5.077312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7C-492A-9C83-690312699A55}"/>
            </c:ext>
          </c:extLst>
        </c:ser>
        <c:ser>
          <c:idx val="7"/>
          <c:order val="7"/>
          <c:tx>
            <c:strRef>
              <c:f>'CE-T-5x'!$B$11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'CE-T-5x'!$C$3:$M$3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</c:numCache>
            </c:numRef>
          </c:cat>
          <c:val>
            <c:numRef>
              <c:f>'CE-T-5x'!$C$11:$M$11</c:f>
              <c:numCache>
                <c:formatCode>0.0000</c:formatCode>
                <c:ptCount val="11"/>
                <c:pt idx="0">
                  <c:v>2.476391</c:v>
                </c:pt>
                <c:pt idx="1">
                  <c:v>4.2653689999999997</c:v>
                </c:pt>
                <c:pt idx="2">
                  <c:v>4.3163970000000003</c:v>
                </c:pt>
                <c:pt idx="3">
                  <c:v>4.974996</c:v>
                </c:pt>
                <c:pt idx="4">
                  <c:v>5.1911170000000002</c:v>
                </c:pt>
                <c:pt idx="5">
                  <c:v>5.1621579999999998</c:v>
                </c:pt>
                <c:pt idx="6">
                  <c:v>5.1389360000000002</c:v>
                </c:pt>
                <c:pt idx="7">
                  <c:v>5.120317</c:v>
                </c:pt>
                <c:pt idx="8">
                  <c:v>5.1043279999999998</c:v>
                </c:pt>
                <c:pt idx="9">
                  <c:v>5.0887859999999998</c:v>
                </c:pt>
                <c:pt idx="10">
                  <c:v>5.0787259999999996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7C-492A-9C83-690312699A55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431801903"/>
              <c:y val="0.919212055389628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2"/>
          <c:min val="4.9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515935508061489"/>
          <c:y val="0.16799197069068916"/>
          <c:w val="0.16203925176497058"/>
          <c:h val="0.67444570779542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581720643158389"/>
          <c:y val="3.5880612896360922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'CE-T-12y'!$B$41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'CE-T-12y'!$C$40:$Q$40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'CE-T-12y'!$C$41:$Q$41</c:f>
              <c:numCache>
                <c:formatCode>0.0000</c:formatCode>
                <c:ptCount val="15"/>
                <c:pt idx="0">
                  <c:v>0.46305333333333287</c:v>
                </c:pt>
                <c:pt idx="1">
                  <c:v>0.30170199999999997</c:v>
                </c:pt>
                <c:pt idx="2">
                  <c:v>0.20778400000000077</c:v>
                </c:pt>
                <c:pt idx="3">
                  <c:v>0.19066033333333424</c:v>
                </c:pt>
                <c:pt idx="4">
                  <c:v>0.16888566666666746</c:v>
                </c:pt>
                <c:pt idx="5">
                  <c:v>0.154562333333334</c:v>
                </c:pt>
                <c:pt idx="6">
                  <c:v>0.14384600000000111</c:v>
                </c:pt>
                <c:pt idx="7">
                  <c:v>0.14058600000000135</c:v>
                </c:pt>
                <c:pt idx="8">
                  <c:v>0.14319366666666747</c:v>
                </c:pt>
                <c:pt idx="9">
                  <c:v>0.15387200000000037</c:v>
                </c:pt>
                <c:pt idx="10">
                  <c:v>0.17385700000000051</c:v>
                </c:pt>
                <c:pt idx="11">
                  <c:v>0.20226833333333438</c:v>
                </c:pt>
                <c:pt idx="12">
                  <c:v>0.22842666666666803</c:v>
                </c:pt>
                <c:pt idx="13">
                  <c:v>0.24868066666666758</c:v>
                </c:pt>
                <c:pt idx="14">
                  <c:v>0.2683443333333333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B-42A8-AAC8-15363F0FF687}"/>
            </c:ext>
          </c:extLst>
        </c:ser>
        <c:ser>
          <c:idx val="1"/>
          <c:order val="1"/>
          <c:tx>
            <c:strRef>
              <c:f>'CE-T-12y'!$B$42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'CE-T-12y'!$C$40:$Q$40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'CE-T-12y'!$C$42:$Q$42</c:f>
              <c:numCache>
                <c:formatCode>0.0000</c:formatCode>
                <c:ptCount val="15"/>
                <c:pt idx="0">
                  <c:v>0.31123633333333284</c:v>
                </c:pt>
                <c:pt idx="1">
                  <c:v>0.23257522222222229</c:v>
                </c:pt>
                <c:pt idx="2">
                  <c:v>0.18037588888888953</c:v>
                </c:pt>
                <c:pt idx="3">
                  <c:v>0.15166255555555649</c:v>
                </c:pt>
                <c:pt idx="4">
                  <c:v>0.12269644444444516</c:v>
                </c:pt>
                <c:pt idx="5">
                  <c:v>0.10488055555555616</c:v>
                </c:pt>
                <c:pt idx="6">
                  <c:v>8.930388888888964E-2</c:v>
                </c:pt>
                <c:pt idx="7">
                  <c:v>0.10068455555555644</c:v>
                </c:pt>
                <c:pt idx="8">
                  <c:v>0.11305311111111196</c:v>
                </c:pt>
                <c:pt idx="9">
                  <c:v>0.14172655555555616</c:v>
                </c:pt>
                <c:pt idx="10">
                  <c:v>0.16949800000000062</c:v>
                </c:pt>
                <c:pt idx="11">
                  <c:v>0.19822000000000076</c:v>
                </c:pt>
                <c:pt idx="12">
                  <c:v>0.22889633333333434</c:v>
                </c:pt>
                <c:pt idx="13">
                  <c:v>0.25204355555555619</c:v>
                </c:pt>
                <c:pt idx="14">
                  <c:v>0.29119533333333258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B-42A8-AAC8-15363F0FF687}"/>
            </c:ext>
          </c:extLst>
        </c:ser>
        <c:ser>
          <c:idx val="2"/>
          <c:order val="2"/>
          <c:tx>
            <c:strRef>
              <c:f>'CE-T-12y'!$B$43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'CE-T-12y'!$C$40:$Q$40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'CE-T-12y'!$C$43:$Q$43</c:f>
              <c:numCache>
                <c:formatCode>0.0000</c:formatCode>
                <c:ptCount val="15"/>
                <c:pt idx="0">
                  <c:v>0.23092600000000019</c:v>
                </c:pt>
                <c:pt idx="1">
                  <c:v>0.18615577777777798</c:v>
                </c:pt>
                <c:pt idx="2">
                  <c:v>0.14707066666666713</c:v>
                </c:pt>
                <c:pt idx="3">
                  <c:v>0.10185933333333412</c:v>
                </c:pt>
                <c:pt idx="4">
                  <c:v>5.8797333333334083E-2</c:v>
                </c:pt>
                <c:pt idx="5">
                  <c:v>2.8761000000000751E-2</c:v>
                </c:pt>
                <c:pt idx="6">
                  <c:v>7.7047777777785598E-3</c:v>
                </c:pt>
                <c:pt idx="7">
                  <c:v>2.8467555555556443E-2</c:v>
                </c:pt>
                <c:pt idx="8">
                  <c:v>5.5627111111112036E-2</c:v>
                </c:pt>
                <c:pt idx="9">
                  <c:v>0.10555066666666749</c:v>
                </c:pt>
                <c:pt idx="10">
                  <c:v>0.14688133333333397</c:v>
                </c:pt>
                <c:pt idx="11">
                  <c:v>0.18249622222222289</c:v>
                </c:pt>
                <c:pt idx="12">
                  <c:v>0.22048188888888967</c:v>
                </c:pt>
                <c:pt idx="13">
                  <c:v>0.25067655555555629</c:v>
                </c:pt>
                <c:pt idx="14">
                  <c:v>0.28591633333333277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1B-42A8-AAC8-15363F0FF687}"/>
            </c:ext>
          </c:extLst>
        </c:ser>
        <c:ser>
          <c:idx val="3"/>
          <c:order val="3"/>
          <c:tx>
            <c:strRef>
              <c:f>'CE-T-12y'!$B$44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'CE-T-12y'!$C$40:$Q$40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'CE-T-12y'!$C$44:$Q$44</c:f>
              <c:numCache>
                <c:formatCode>0.0000</c:formatCode>
                <c:ptCount val="15"/>
                <c:pt idx="0">
                  <c:v>0.22589700000000099</c:v>
                </c:pt>
                <c:pt idx="1">
                  <c:v>0.1757693333333338</c:v>
                </c:pt>
                <c:pt idx="2">
                  <c:v>0.11960422222222257</c:v>
                </c:pt>
                <c:pt idx="3">
                  <c:v>4.4071333333333719E-2</c:v>
                </c:pt>
                <c:pt idx="4">
                  <c:v>-3.1881555555555212E-2</c:v>
                </c:pt>
                <c:pt idx="5">
                  <c:v>-8.9434222222221749E-2</c:v>
                </c:pt>
                <c:pt idx="6">
                  <c:v>-0.11998155555555495</c:v>
                </c:pt>
                <c:pt idx="7">
                  <c:v>-8.82739999999992E-2</c:v>
                </c:pt>
                <c:pt idx="8">
                  <c:v>-2.8971555555554654E-2</c:v>
                </c:pt>
                <c:pt idx="9">
                  <c:v>5.3734222222223044E-2</c:v>
                </c:pt>
                <c:pt idx="10">
                  <c:v>0.12168100000000059</c:v>
                </c:pt>
                <c:pt idx="11">
                  <c:v>0.17309366666666726</c:v>
                </c:pt>
                <c:pt idx="12">
                  <c:v>0.22287655555555633</c:v>
                </c:pt>
                <c:pt idx="13">
                  <c:v>0.25780322222222313</c:v>
                </c:pt>
                <c:pt idx="14">
                  <c:v>0.28594233333333463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1B-42A8-AAC8-15363F0FF687}"/>
            </c:ext>
          </c:extLst>
        </c:ser>
        <c:ser>
          <c:idx val="4"/>
          <c:order val="4"/>
          <c:tx>
            <c:strRef>
              <c:f>'CE-T-12y'!$B$45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'CE-T-12y'!$C$40:$Q$40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'CE-T-12y'!$C$45:$Q$45</c:f>
              <c:numCache>
                <c:formatCode>0.0000</c:formatCode>
                <c:ptCount val="15"/>
                <c:pt idx="0">
                  <c:v>0.25508833333333431</c:v>
                </c:pt>
                <c:pt idx="1">
                  <c:v>0.18092111111111148</c:v>
                </c:pt>
                <c:pt idx="2">
                  <c:v>9.2378333333333548E-2</c:v>
                </c:pt>
                <c:pt idx="3">
                  <c:v>-3.3052222222221893E-2</c:v>
                </c:pt>
                <c:pt idx="4">
                  <c:v>-0.16632911111111071</c:v>
                </c:pt>
                <c:pt idx="5">
                  <c:v>-0.27630788888888841</c:v>
                </c:pt>
                <c:pt idx="6">
                  <c:v>-0.29985066666666604</c:v>
                </c:pt>
                <c:pt idx="7">
                  <c:v>-0.29250166666666644</c:v>
                </c:pt>
                <c:pt idx="8">
                  <c:v>-0.12694466666666493</c:v>
                </c:pt>
                <c:pt idx="9">
                  <c:v>8.3803333333349883E-3</c:v>
                </c:pt>
                <c:pt idx="10">
                  <c:v>8.5969333333332898E-2</c:v>
                </c:pt>
                <c:pt idx="11">
                  <c:v>0.18900822222222283</c:v>
                </c:pt>
                <c:pt idx="12">
                  <c:v>0.23773700000000078</c:v>
                </c:pt>
                <c:pt idx="13">
                  <c:v>0.27308666666666759</c:v>
                </c:pt>
                <c:pt idx="14">
                  <c:v>0.30393833333333475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1B-42A8-AAC8-15363F0FF687}"/>
            </c:ext>
          </c:extLst>
        </c:ser>
        <c:ser>
          <c:idx val="5"/>
          <c:order val="5"/>
          <c:tx>
            <c:strRef>
              <c:f>'CE-T-12y'!$B$46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'CE-T-12y'!$C$40:$Q$40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'CE-T-12y'!$C$46:$Q$46</c:f>
              <c:numCache>
                <c:formatCode>0.0000</c:formatCode>
                <c:ptCount val="15"/>
                <c:pt idx="0">
                  <c:v>0.30940700000000021</c:v>
                </c:pt>
                <c:pt idx="1">
                  <c:v>0.22600588888888909</c:v>
                </c:pt>
                <c:pt idx="2">
                  <c:v>9.3833777777778044E-2</c:v>
                </c:pt>
                <c:pt idx="3">
                  <c:v>-7.6341666666666086E-2</c:v>
                </c:pt>
                <c:pt idx="4">
                  <c:v>-0.3506536666666662</c:v>
                </c:pt>
                <c:pt idx="5">
                  <c:v>-0.55699766666666584</c:v>
                </c:pt>
                <c:pt idx="6">
                  <c:v>-0.62702066666666667</c:v>
                </c:pt>
                <c:pt idx="7">
                  <c:v>-0.57493866666666626</c:v>
                </c:pt>
                <c:pt idx="8">
                  <c:v>-0.32983466666666672</c:v>
                </c:pt>
                <c:pt idx="9">
                  <c:v>-6.7760666666664804E-2</c:v>
                </c:pt>
                <c:pt idx="10">
                  <c:v>0.1439353333333333</c:v>
                </c:pt>
                <c:pt idx="11">
                  <c:v>0.27036133333333545</c:v>
                </c:pt>
                <c:pt idx="12">
                  <c:v>0.29940777777777861</c:v>
                </c:pt>
                <c:pt idx="13">
                  <c:v>0.3241367777777785</c:v>
                </c:pt>
                <c:pt idx="14">
                  <c:v>0.35633333333333539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1B-42A8-AAC8-15363F0FF687}"/>
            </c:ext>
          </c:extLst>
        </c:ser>
        <c:ser>
          <c:idx val="6"/>
          <c:order val="6"/>
          <c:tx>
            <c:strRef>
              <c:f>'CE-T-12y'!$B$47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'CE-T-12y'!$C$40:$Q$40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'CE-T-12y'!$C$47:$Q$47</c:f>
              <c:numCache>
                <c:formatCode>0.0000</c:formatCode>
                <c:ptCount val="15"/>
                <c:pt idx="0">
                  <c:v>0.38507833333333252</c:v>
                </c:pt>
                <c:pt idx="1">
                  <c:v>0.33314533333333252</c:v>
                </c:pt>
                <c:pt idx="2">
                  <c:v>0.17487033333333457</c:v>
                </c:pt>
                <c:pt idx="3">
                  <c:v>-0.17131166666666608</c:v>
                </c:pt>
                <c:pt idx="4">
                  <c:v>-0.68120766666666555</c:v>
                </c:pt>
                <c:pt idx="5">
                  <c:v>-1.0732076666666668</c:v>
                </c:pt>
                <c:pt idx="6">
                  <c:v>-1.3571016666666669</c:v>
                </c:pt>
                <c:pt idx="7">
                  <c:v>-1.0980836666666658</c:v>
                </c:pt>
                <c:pt idx="8">
                  <c:v>-0.65353866666666605</c:v>
                </c:pt>
                <c:pt idx="9">
                  <c:v>-0.10614066666666488</c:v>
                </c:pt>
                <c:pt idx="10">
                  <c:v>0.26370533333333412</c:v>
                </c:pt>
                <c:pt idx="11">
                  <c:v>0.37970233333333425</c:v>
                </c:pt>
                <c:pt idx="12">
                  <c:v>0.38838733333333408</c:v>
                </c:pt>
                <c:pt idx="13">
                  <c:v>0.39649733333333437</c:v>
                </c:pt>
                <c:pt idx="14">
                  <c:v>0.40830533333333285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1B-42A8-AAC8-15363F0FF687}"/>
            </c:ext>
          </c:extLst>
        </c:ser>
        <c:ser>
          <c:idx val="7"/>
          <c:order val="7"/>
          <c:tx>
            <c:strRef>
              <c:f>'CE-T-12y'!$B$48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'CE-T-12y'!$C$40:$Q$40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'CE-T-12y'!$C$48:$Q$48</c:f>
              <c:numCache>
                <c:formatCode>0.0000</c:formatCode>
                <c:ptCount val="15"/>
                <c:pt idx="0">
                  <c:v>0.44105933333333347</c:v>
                </c:pt>
                <c:pt idx="1">
                  <c:v>0.48716533333333345</c:v>
                </c:pt>
                <c:pt idx="2">
                  <c:v>0.47187733333333526</c:v>
                </c:pt>
                <c:pt idx="3">
                  <c:v>-0.24300566666666512</c:v>
                </c:pt>
                <c:pt idx="4">
                  <c:v>-1.1940746666666655</c:v>
                </c:pt>
                <c:pt idx="5">
                  <c:v>-1.8418846666666653</c:v>
                </c:pt>
                <c:pt idx="6">
                  <c:v>-5.4495266666666664</c:v>
                </c:pt>
                <c:pt idx="7">
                  <c:v>-1.7119046666666655</c:v>
                </c:pt>
                <c:pt idx="8">
                  <c:v>-1.2799446666666654</c:v>
                </c:pt>
                <c:pt idx="9">
                  <c:v>0.22322833333333314</c:v>
                </c:pt>
                <c:pt idx="10">
                  <c:v>0.5973673333333327</c:v>
                </c:pt>
                <c:pt idx="11">
                  <c:v>0.53658033333333321</c:v>
                </c:pt>
                <c:pt idx="12">
                  <c:v>0.47344033333333257</c:v>
                </c:pt>
                <c:pt idx="13">
                  <c:v>0.44209833333333393</c:v>
                </c:pt>
                <c:pt idx="14">
                  <c:v>0.43719733333333366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1B-42A8-AAC8-15363F0FF687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2203344358701269"/>
              <c:y val="0.883280666599424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60000000000000009"/>
          <c:min val="-0.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762194932030002"/>
          <c:y val="0.168439895147701"/>
          <c:w val="9.3077679505981156E-2"/>
          <c:h val="0.74192309478058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  <a:endParaRPr lang="cs-CZ" sz="1200" b="0" baseline="0"/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581720643158389"/>
          <c:y val="3.8268803693090221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'CE-T-12y'!$B$4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'CE-T-12y'!$C$3:$Q$3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'CE-T-12y'!$C$4:$Q$4</c:f>
              <c:numCache>
                <c:formatCode>0.0000</c:formatCode>
                <c:ptCount val="15"/>
                <c:pt idx="0">
                  <c:v>12.457331999999999</c:v>
                </c:pt>
                <c:pt idx="1">
                  <c:v>12.223146</c:v>
                </c:pt>
                <c:pt idx="2">
                  <c:v>12.212344999999999</c:v>
                </c:pt>
                <c:pt idx="3">
                  <c:v>12.167291000000001</c:v>
                </c:pt>
                <c:pt idx="4">
                  <c:v>12.159538</c:v>
                </c:pt>
                <c:pt idx="5">
                  <c:v>12.132892999999999</c:v>
                </c:pt>
                <c:pt idx="6">
                  <c:v>12.112878</c:v>
                </c:pt>
                <c:pt idx="7">
                  <c:v>12.112885</c:v>
                </c:pt>
                <c:pt idx="8">
                  <c:v>12.082436</c:v>
                </c:pt>
                <c:pt idx="9">
                  <c:v>12.09337</c:v>
                </c:pt>
                <c:pt idx="10">
                  <c:v>12.117588</c:v>
                </c:pt>
                <c:pt idx="11">
                  <c:v>12.115574000000001</c:v>
                </c:pt>
                <c:pt idx="12">
                  <c:v>12.128562000000001</c:v>
                </c:pt>
                <c:pt idx="13">
                  <c:v>12.117378</c:v>
                </c:pt>
                <c:pt idx="14">
                  <c:v>12.107574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F-4263-9161-8FA3A6D7421A}"/>
            </c:ext>
          </c:extLst>
        </c:ser>
        <c:ser>
          <c:idx val="1"/>
          <c:order val="1"/>
          <c:tx>
            <c:strRef>
              <c:f>'CE-T-12y'!$B$5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'CE-T-12y'!$C$3:$Q$3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'CE-T-12y'!$C$5:$Q$5</c:f>
              <c:numCache>
                <c:formatCode>0.0000</c:formatCode>
                <c:ptCount val="15"/>
                <c:pt idx="0">
                  <c:v>12.235579</c:v>
                </c:pt>
                <c:pt idx="1">
                  <c:v>12.194343999999999</c:v>
                </c:pt>
                <c:pt idx="2">
                  <c:v>12.147887000000001</c:v>
                </c:pt>
                <c:pt idx="3">
                  <c:v>12.124763</c:v>
                </c:pt>
                <c:pt idx="4">
                  <c:v>12.090768000000001</c:v>
                </c:pt>
                <c:pt idx="5">
                  <c:v>12.066678</c:v>
                </c:pt>
                <c:pt idx="6">
                  <c:v>12.068089000000001</c:v>
                </c:pt>
                <c:pt idx="7">
                  <c:v>12.03823</c:v>
                </c:pt>
                <c:pt idx="8">
                  <c:v>12.075789</c:v>
                </c:pt>
                <c:pt idx="9">
                  <c:v>12.078955000000001</c:v>
                </c:pt>
                <c:pt idx="10">
                  <c:v>12.081865000000001</c:v>
                </c:pt>
                <c:pt idx="11">
                  <c:v>12.121088</c:v>
                </c:pt>
                <c:pt idx="12">
                  <c:v>12.100488</c:v>
                </c:pt>
                <c:pt idx="13">
                  <c:v>12.098609</c:v>
                </c:pt>
                <c:pt idx="14">
                  <c:v>12.116225999999999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CF-4263-9161-8FA3A6D7421A}"/>
            </c:ext>
          </c:extLst>
        </c:ser>
        <c:ser>
          <c:idx val="2"/>
          <c:order val="2"/>
          <c:tx>
            <c:strRef>
              <c:f>'CE-T-12y'!$B$6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'CE-T-12y'!$C$3:$Q$3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'CE-T-12y'!$C$6:$Q$6</c:f>
              <c:numCache>
                <c:formatCode>0.0000</c:formatCode>
                <c:ptCount val="15"/>
                <c:pt idx="0">
                  <c:v>12.191407999999999</c:v>
                </c:pt>
                <c:pt idx="1">
                  <c:v>12.141510999999999</c:v>
                </c:pt>
                <c:pt idx="2">
                  <c:v>12.110360999999999</c:v>
                </c:pt>
                <c:pt idx="3">
                  <c:v>12.068402000000001</c:v>
                </c:pt>
                <c:pt idx="4">
                  <c:v>12.022912</c:v>
                </c:pt>
                <c:pt idx="5">
                  <c:v>11.972116</c:v>
                </c:pt>
                <c:pt idx="6">
                  <c:v>11.982106999999999</c:v>
                </c:pt>
                <c:pt idx="7">
                  <c:v>11.961478</c:v>
                </c:pt>
                <c:pt idx="8">
                  <c:v>12.004448999999999</c:v>
                </c:pt>
                <c:pt idx="9">
                  <c:v>12.036429</c:v>
                </c:pt>
                <c:pt idx="10">
                  <c:v>12.059854</c:v>
                </c:pt>
                <c:pt idx="11">
                  <c:v>12.074427999999999</c:v>
                </c:pt>
                <c:pt idx="12">
                  <c:v>12.091732</c:v>
                </c:pt>
                <c:pt idx="13">
                  <c:v>12.087229000000001</c:v>
                </c:pt>
                <c:pt idx="14">
                  <c:v>12.094989999999999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CF-4263-9161-8FA3A6D7421A}"/>
            </c:ext>
          </c:extLst>
        </c:ser>
        <c:ser>
          <c:idx val="3"/>
          <c:order val="3"/>
          <c:tx>
            <c:strRef>
              <c:f>'CE-T-12y'!$B$7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'CE-T-12y'!$C$3:$Q$3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'CE-T-12y'!$C$7:$Q$7</c:f>
              <c:numCache>
                <c:formatCode>0.0000</c:formatCode>
                <c:ptCount val="15"/>
                <c:pt idx="0">
                  <c:v>12.158644000000001</c:v>
                </c:pt>
                <c:pt idx="1">
                  <c:v>12.107201</c:v>
                </c:pt>
                <c:pt idx="2">
                  <c:v>12.02914</c:v>
                </c:pt>
                <c:pt idx="3">
                  <c:v>11.976426</c:v>
                </c:pt>
                <c:pt idx="4">
                  <c:v>11.895397000000001</c:v>
                </c:pt>
                <c:pt idx="5">
                  <c:v>11.834054</c:v>
                </c:pt>
                <c:pt idx="6">
                  <c:v>11.822675</c:v>
                </c:pt>
                <c:pt idx="7">
                  <c:v>11.81592</c:v>
                </c:pt>
                <c:pt idx="8">
                  <c:v>11.870221000000001</c:v>
                </c:pt>
                <c:pt idx="9">
                  <c:v>11.942114</c:v>
                </c:pt>
                <c:pt idx="10">
                  <c:v>11.998786000000001</c:v>
                </c:pt>
                <c:pt idx="11">
                  <c:v>12.035444999999999</c:v>
                </c:pt>
                <c:pt idx="12">
                  <c:v>12.051348000000001</c:v>
                </c:pt>
                <c:pt idx="13">
                  <c:v>12.069155</c:v>
                </c:pt>
                <c:pt idx="14">
                  <c:v>12.067906000000001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CF-4263-9161-8FA3A6D7421A}"/>
            </c:ext>
          </c:extLst>
        </c:ser>
        <c:ser>
          <c:idx val="4"/>
          <c:order val="4"/>
          <c:tx>
            <c:strRef>
              <c:f>'CE-T-12y'!$B$8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'CE-T-12y'!$C$3:$Q$3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'CE-T-12y'!$C$8:$Q$8</c:f>
              <c:numCache>
                <c:formatCode>0.0000</c:formatCode>
                <c:ptCount val="15"/>
                <c:pt idx="0">
                  <c:v>12.170206</c:v>
                </c:pt>
                <c:pt idx="1">
                  <c:v>12.113016999999999</c:v>
                </c:pt>
                <c:pt idx="2">
                  <c:v>12.001601000000001</c:v>
                </c:pt>
                <c:pt idx="3">
                  <c:v>11.899215999999999</c:v>
                </c:pt>
                <c:pt idx="4">
                  <c:v>11.750162</c:v>
                </c:pt>
                <c:pt idx="5">
                  <c:v>11.645154</c:v>
                </c:pt>
                <c:pt idx="6">
                  <c:v>11.605876</c:v>
                </c:pt>
                <c:pt idx="7">
                  <c:v>11.619821999999999</c:v>
                </c:pt>
                <c:pt idx="8">
                  <c:v>11.737588000000001</c:v>
                </c:pt>
                <c:pt idx="9">
                  <c:v>11.872149</c:v>
                </c:pt>
                <c:pt idx="10">
                  <c:v>11.95553</c:v>
                </c:pt>
                <c:pt idx="11">
                  <c:v>12.042921</c:v>
                </c:pt>
                <c:pt idx="12">
                  <c:v>12.060204000000001</c:v>
                </c:pt>
                <c:pt idx="13">
                  <c:v>12.076772</c:v>
                </c:pt>
                <c:pt idx="14">
                  <c:v>12.067828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CF-4263-9161-8FA3A6D7421A}"/>
            </c:ext>
          </c:extLst>
        </c:ser>
        <c:ser>
          <c:idx val="5"/>
          <c:order val="5"/>
          <c:tx>
            <c:strRef>
              <c:f>'CE-T-12y'!$B$9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'CE-T-12y'!$C$3:$Q$3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'CE-T-12y'!$C$9:$Q$9</c:f>
              <c:numCache>
                <c:formatCode>0.0000</c:formatCode>
                <c:ptCount val="15"/>
                <c:pt idx="0">
                  <c:v>12.186510999999999</c:v>
                </c:pt>
                <c:pt idx="1">
                  <c:v>12.118385</c:v>
                </c:pt>
                <c:pt idx="2">
                  <c:v>11.983509</c:v>
                </c:pt>
                <c:pt idx="3">
                  <c:v>11.800124</c:v>
                </c:pt>
                <c:pt idx="4">
                  <c:v>11.540272</c:v>
                </c:pt>
                <c:pt idx="5">
                  <c:v>11.314147999999999</c:v>
                </c:pt>
                <c:pt idx="6">
                  <c:v>11.240955</c:v>
                </c:pt>
                <c:pt idx="7">
                  <c:v>11.298783</c:v>
                </c:pt>
                <c:pt idx="8">
                  <c:v>11.505504999999999</c:v>
                </c:pt>
                <c:pt idx="9">
                  <c:v>11.772835000000001</c:v>
                </c:pt>
                <c:pt idx="10">
                  <c:v>11.962325999999999</c:v>
                </c:pt>
                <c:pt idx="11">
                  <c:v>12.066064000000001</c:v>
                </c:pt>
                <c:pt idx="12">
                  <c:v>12.093669999999999</c:v>
                </c:pt>
                <c:pt idx="13">
                  <c:v>12.009933</c:v>
                </c:pt>
                <c:pt idx="14">
                  <c:v>12.077775000000001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CF-4263-9161-8FA3A6D7421A}"/>
            </c:ext>
          </c:extLst>
        </c:ser>
        <c:ser>
          <c:idx val="6"/>
          <c:order val="6"/>
          <c:tx>
            <c:strRef>
              <c:f>'CE-T-12y'!$B$10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'CE-T-12y'!$C$3:$Q$3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'CE-T-12y'!$C$10:$Q$10</c:f>
              <c:numCache>
                <c:formatCode>0.0000</c:formatCode>
                <c:ptCount val="15"/>
                <c:pt idx="0">
                  <c:v>12.245941999999999</c:v>
                </c:pt>
                <c:pt idx="1">
                  <c:v>12.201283999999999</c:v>
                </c:pt>
                <c:pt idx="2">
                  <c:v>12.050691</c:v>
                </c:pt>
                <c:pt idx="3">
                  <c:v>11.681619</c:v>
                </c:pt>
                <c:pt idx="4">
                  <c:v>11.184983000000001</c:v>
                </c:pt>
                <c:pt idx="5">
                  <c:v>10.769508</c:v>
                </c:pt>
                <c:pt idx="6">
                  <c:v>10.480665</c:v>
                </c:pt>
                <c:pt idx="7">
                  <c:v>10.761034</c:v>
                </c:pt>
                <c:pt idx="8">
                  <c:v>11.16783</c:v>
                </c:pt>
                <c:pt idx="9">
                  <c:v>11.700359000000001</c:v>
                </c:pt>
                <c:pt idx="10">
                  <c:v>12.073644</c:v>
                </c:pt>
                <c:pt idx="11">
                  <c:v>12.160155</c:v>
                </c:pt>
                <c:pt idx="12">
                  <c:v>12.158348999999999</c:v>
                </c:pt>
                <c:pt idx="13">
                  <c:v>12.13664</c:v>
                </c:pt>
                <c:pt idx="14">
                  <c:v>12.131005999999999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CF-4263-9161-8FA3A6D7421A}"/>
            </c:ext>
          </c:extLst>
        </c:ser>
        <c:ser>
          <c:idx val="7"/>
          <c:order val="7"/>
          <c:tx>
            <c:strRef>
              <c:f>'CE-T-12y'!$B$11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'CE-T-12y'!$C$3:$Q$3</c:f>
              <c:numCache>
                <c:formatCode>General</c:formatCode>
                <c:ptCount val="15"/>
                <c:pt idx="0">
                  <c:v>-120</c:v>
                </c:pt>
                <c:pt idx="1">
                  <c:v>-100</c:v>
                </c:pt>
                <c:pt idx="2">
                  <c:v>-80</c:v>
                </c:pt>
                <c:pt idx="3">
                  <c:v>-60</c:v>
                </c:pt>
                <c:pt idx="4">
                  <c:v>-40</c:v>
                </c:pt>
                <c:pt idx="5">
                  <c:v>-20</c:v>
                </c:pt>
                <c:pt idx="6">
                  <c:v>0</c:v>
                </c:pt>
                <c:pt idx="7">
                  <c:v>20</c:v>
                </c:pt>
                <c:pt idx="8">
                  <c:v>40</c:v>
                </c:pt>
                <c:pt idx="9">
                  <c:v>60</c:v>
                </c:pt>
                <c:pt idx="10">
                  <c:v>80</c:v>
                </c:pt>
                <c:pt idx="11">
                  <c:v>100</c:v>
                </c:pt>
                <c:pt idx="12">
                  <c:v>120</c:v>
                </c:pt>
                <c:pt idx="13">
                  <c:v>140</c:v>
                </c:pt>
                <c:pt idx="14">
                  <c:v>160</c:v>
                </c:pt>
              </c:numCache>
            </c:numRef>
          </c:cat>
          <c:val>
            <c:numRef>
              <c:f>'CE-T-12y'!$C$11:$Q$11</c:f>
              <c:numCache>
                <c:formatCode>0.0000</c:formatCode>
                <c:ptCount val="15"/>
                <c:pt idx="0">
                  <c:v>12.304326</c:v>
                </c:pt>
                <c:pt idx="1">
                  <c:v>12.342255</c:v>
                </c:pt>
                <c:pt idx="2">
                  <c:v>12.338444000000001</c:v>
                </c:pt>
                <c:pt idx="3">
                  <c:v>11.599092000000001</c:v>
                </c:pt>
                <c:pt idx="4">
                  <c:v>10.660112</c:v>
                </c:pt>
                <c:pt idx="5">
                  <c:v>10.004751000000001</c:v>
                </c:pt>
                <c:pt idx="6">
                  <c:v>6.3803460000000003</c:v>
                </c:pt>
                <c:pt idx="7">
                  <c:v>10.143492</c:v>
                </c:pt>
                <c:pt idx="8">
                  <c:v>10.541446000000001</c:v>
                </c:pt>
                <c:pt idx="9">
                  <c:v>12.018974999999999</c:v>
                </c:pt>
                <c:pt idx="10">
                  <c:v>12.409528999999999</c:v>
                </c:pt>
                <c:pt idx="11">
                  <c:v>12.31109</c:v>
                </c:pt>
                <c:pt idx="12">
                  <c:v>12.228588999999999</c:v>
                </c:pt>
                <c:pt idx="13">
                  <c:v>12.17915</c:v>
                </c:pt>
                <c:pt idx="14">
                  <c:v>12.136383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CF-4263-9161-8FA3A6D7421A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2369549359351696"/>
              <c:y val="0.868187043848588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2.4"/>
          <c:min val="11.8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64964928127464"/>
          <c:y val="0.14110900324187134"/>
          <c:w val="9.9077549159382217E-2"/>
          <c:h val="0.83030217718929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5815642103033074"/>
          <c:y val="3.9603283632099189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'CE-T-12x'!$B$41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'CE-T-12x'!$C$40:$N$40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'CE-T-12x'!$C$41:$N$41</c:f>
              <c:numCache>
                <c:formatCode>0.0000</c:formatCode>
                <c:ptCount val="12"/>
                <c:pt idx="0">
                  <c:v>0.10721133333333377</c:v>
                </c:pt>
                <c:pt idx="1">
                  <c:v>0.13111833333333323</c:v>
                </c:pt>
                <c:pt idx="2">
                  <c:v>0.1526449999999997</c:v>
                </c:pt>
                <c:pt idx="3">
                  <c:v>0.17203666666666587</c:v>
                </c:pt>
                <c:pt idx="4">
                  <c:v>0.19700099999999962</c:v>
                </c:pt>
                <c:pt idx="5">
                  <c:v>0.2217556666666661</c:v>
                </c:pt>
                <c:pt idx="6">
                  <c:v>0.25346433333333351</c:v>
                </c:pt>
                <c:pt idx="7">
                  <c:v>0.26817333333333276</c:v>
                </c:pt>
                <c:pt idx="8">
                  <c:v>0.2782826666666664</c:v>
                </c:pt>
                <c:pt idx="9">
                  <c:v>0.28262333333333284</c:v>
                </c:pt>
                <c:pt idx="10">
                  <c:v>0.28768766666666679</c:v>
                </c:pt>
                <c:pt idx="11">
                  <c:v>0.2930693333333334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B-4EEE-BF39-F3C53B575C09}"/>
            </c:ext>
          </c:extLst>
        </c:ser>
        <c:ser>
          <c:idx val="1"/>
          <c:order val="1"/>
          <c:tx>
            <c:strRef>
              <c:f>'CE-T-12x'!$B$42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'CE-T-12x'!$C$40:$N$40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'CE-T-12x'!$C$42:$N$42</c:f>
              <c:numCache>
                <c:formatCode>0.0000</c:formatCode>
                <c:ptCount val="12"/>
                <c:pt idx="0">
                  <c:v>7.2567999999999813E-2</c:v>
                </c:pt>
                <c:pt idx="1">
                  <c:v>9.2932777777777142E-2</c:v>
                </c:pt>
                <c:pt idx="2">
                  <c:v>0.11793655555555481</c:v>
                </c:pt>
                <c:pt idx="3">
                  <c:v>0.14875555555555467</c:v>
                </c:pt>
                <c:pt idx="4">
                  <c:v>0.18155344444444388</c:v>
                </c:pt>
                <c:pt idx="5">
                  <c:v>0.21417299999999942</c:v>
                </c:pt>
                <c:pt idx="6">
                  <c:v>0.24578099999999992</c:v>
                </c:pt>
                <c:pt idx="7">
                  <c:v>0.26567333333333309</c:v>
                </c:pt>
                <c:pt idx="8">
                  <c:v>0.28077899999999978</c:v>
                </c:pt>
                <c:pt idx="9">
                  <c:v>0.28654733333333282</c:v>
                </c:pt>
                <c:pt idx="10">
                  <c:v>0.29530566666666641</c:v>
                </c:pt>
                <c:pt idx="11">
                  <c:v>0.29199133333333371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B-4EEE-BF39-F3C53B575C09}"/>
            </c:ext>
          </c:extLst>
        </c:ser>
        <c:ser>
          <c:idx val="2"/>
          <c:order val="2"/>
          <c:tx>
            <c:strRef>
              <c:f>'CE-T-12x'!$B$43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'CE-T-12x'!$C$40:$N$40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'CE-T-12x'!$C$43:$N$43</c:f>
              <c:numCache>
                <c:formatCode>0.0000</c:formatCode>
                <c:ptCount val="12"/>
                <c:pt idx="0">
                  <c:v>1.759133333333196E-2</c:v>
                </c:pt>
                <c:pt idx="1">
                  <c:v>2.5505111111110226E-2</c:v>
                </c:pt>
                <c:pt idx="2">
                  <c:v>5.813177777777688E-2</c:v>
                </c:pt>
                <c:pt idx="3">
                  <c:v>0.10222688888888815</c:v>
                </c:pt>
                <c:pt idx="4">
                  <c:v>0.15085366666666625</c:v>
                </c:pt>
                <c:pt idx="5">
                  <c:v>0.19875688888888871</c:v>
                </c:pt>
                <c:pt idx="6">
                  <c:v>0.23867199999999991</c:v>
                </c:pt>
                <c:pt idx="7">
                  <c:v>0.26667022222222214</c:v>
                </c:pt>
                <c:pt idx="8">
                  <c:v>0.28636111111111107</c:v>
                </c:pt>
                <c:pt idx="9">
                  <c:v>0.29532622222222177</c:v>
                </c:pt>
                <c:pt idx="10">
                  <c:v>0.30473311111111062</c:v>
                </c:pt>
                <c:pt idx="11">
                  <c:v>0.32235733333333272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B-4EEE-BF39-F3C53B575C09}"/>
            </c:ext>
          </c:extLst>
        </c:ser>
        <c:ser>
          <c:idx val="3"/>
          <c:order val="3"/>
          <c:tx>
            <c:strRef>
              <c:f>'CE-T-12x'!$B$44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'CE-T-12x'!$C$40:$N$40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'CE-T-12x'!$C$44:$N$44</c:f>
              <c:numCache>
                <c:formatCode>0.0000</c:formatCode>
                <c:ptCount val="12"/>
                <c:pt idx="0">
                  <c:v>-0.10665866666666801</c:v>
                </c:pt>
                <c:pt idx="1">
                  <c:v>-7.2599666666667062E-2</c:v>
                </c:pt>
                <c:pt idx="2">
                  <c:v>-3.4235666666667441E-2</c:v>
                </c:pt>
                <c:pt idx="3">
                  <c:v>2.3312444444443595E-2</c:v>
                </c:pt>
                <c:pt idx="4">
                  <c:v>0.10619233333333275</c:v>
                </c:pt>
                <c:pt idx="5">
                  <c:v>0.18070977777777764</c:v>
                </c:pt>
                <c:pt idx="6">
                  <c:v>0.24000677777777765</c:v>
                </c:pt>
                <c:pt idx="7">
                  <c:v>0.28032277777777775</c:v>
                </c:pt>
                <c:pt idx="8">
                  <c:v>0.30608177777777773</c:v>
                </c:pt>
                <c:pt idx="9">
                  <c:v>0.32232633333333321</c:v>
                </c:pt>
                <c:pt idx="10">
                  <c:v>0.32789422222222186</c:v>
                </c:pt>
                <c:pt idx="11">
                  <c:v>0.32122733333333287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0B-4EEE-BF39-F3C53B575C09}"/>
            </c:ext>
          </c:extLst>
        </c:ser>
        <c:ser>
          <c:idx val="4"/>
          <c:order val="4"/>
          <c:tx>
            <c:strRef>
              <c:f>'CE-T-12x'!$B$45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'CE-T-12x'!$C$40:$N$40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'CE-T-12x'!$C$45:$N$45</c:f>
              <c:numCache>
                <c:formatCode>0.0000</c:formatCode>
                <c:ptCount val="12"/>
                <c:pt idx="0">
                  <c:v>-0.28427366666666565</c:v>
                </c:pt>
                <c:pt idx="1">
                  <c:v>-0.28331866666666805</c:v>
                </c:pt>
                <c:pt idx="2">
                  <c:v>-0.21754966666666675</c:v>
                </c:pt>
                <c:pt idx="3">
                  <c:v>-7.2841666666667138E-2</c:v>
                </c:pt>
                <c:pt idx="4">
                  <c:v>4.2481999999999687E-2</c:v>
                </c:pt>
                <c:pt idx="5">
                  <c:v>0.16600977777777792</c:v>
                </c:pt>
                <c:pt idx="6">
                  <c:v>0.25274355555555555</c:v>
                </c:pt>
                <c:pt idx="7">
                  <c:v>0.30579244444444442</c:v>
                </c:pt>
                <c:pt idx="8">
                  <c:v>0.33483266666666645</c:v>
                </c:pt>
                <c:pt idx="9">
                  <c:v>0.35509977777777757</c:v>
                </c:pt>
                <c:pt idx="10">
                  <c:v>0.35949422222222199</c:v>
                </c:pt>
                <c:pt idx="11">
                  <c:v>0.33108233333333281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0B-4EEE-BF39-F3C53B575C09}"/>
            </c:ext>
          </c:extLst>
        </c:ser>
        <c:ser>
          <c:idx val="5"/>
          <c:order val="5"/>
          <c:tx>
            <c:strRef>
              <c:f>'CE-T-12x'!$B$46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'CE-T-12x'!$C$40:$N$40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'CE-T-12x'!$C$46:$N$46</c:f>
              <c:numCache>
                <c:formatCode>0.0000</c:formatCode>
                <c:ptCount val="12"/>
                <c:pt idx="0">
                  <c:v>-0.60552066666666704</c:v>
                </c:pt>
                <c:pt idx="1">
                  <c:v>-0.62909066666666646</c:v>
                </c:pt>
                <c:pt idx="2">
                  <c:v>-0.49909666666666652</c:v>
                </c:pt>
                <c:pt idx="3">
                  <c:v>-0.26151366666666753</c:v>
                </c:pt>
                <c:pt idx="4">
                  <c:v>-1.6036666666666477E-2</c:v>
                </c:pt>
                <c:pt idx="5">
                  <c:v>0.17720388888888905</c:v>
                </c:pt>
                <c:pt idx="6">
                  <c:v>0.30009622222222238</c:v>
                </c:pt>
                <c:pt idx="7">
                  <c:v>0.35709366666666675</c:v>
                </c:pt>
                <c:pt idx="8">
                  <c:v>0.37943733333333302</c:v>
                </c:pt>
                <c:pt idx="9">
                  <c:v>0.39466122222222189</c:v>
                </c:pt>
                <c:pt idx="10">
                  <c:v>0.3978708888888885</c:v>
                </c:pt>
                <c:pt idx="11">
                  <c:v>0.41225333333333403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0B-4EEE-BF39-F3C53B575C09}"/>
            </c:ext>
          </c:extLst>
        </c:ser>
        <c:ser>
          <c:idx val="6"/>
          <c:order val="6"/>
          <c:tx>
            <c:strRef>
              <c:f>'CE-T-12x'!$B$47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'CE-T-12x'!$C$40:$N$40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'CE-T-12x'!$C$47:$N$47</c:f>
              <c:numCache>
                <c:formatCode>0.0000</c:formatCode>
                <c:ptCount val="12"/>
                <c:pt idx="0">
                  <c:v>-1.1150246666666668</c:v>
                </c:pt>
                <c:pt idx="1">
                  <c:v>-1.3676966666666672</c:v>
                </c:pt>
                <c:pt idx="2">
                  <c:v>-1.0577916666666667</c:v>
                </c:pt>
                <c:pt idx="3">
                  <c:v>-0.63073466666666711</c:v>
                </c:pt>
                <c:pt idx="4">
                  <c:v>-7.3601666666666787E-2</c:v>
                </c:pt>
                <c:pt idx="5">
                  <c:v>0.28095533333333478</c:v>
                </c:pt>
                <c:pt idx="6">
                  <c:v>0.41147066666666671</c:v>
                </c:pt>
                <c:pt idx="7">
                  <c:v>0.43182300000000001</c:v>
                </c:pt>
                <c:pt idx="8">
                  <c:v>0.43296255555555518</c:v>
                </c:pt>
                <c:pt idx="9">
                  <c:v>0.43272955555555509</c:v>
                </c:pt>
                <c:pt idx="10">
                  <c:v>0.43454677777777717</c:v>
                </c:pt>
                <c:pt idx="11">
                  <c:v>0.4439393333333328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0B-4EEE-BF39-F3C53B575C09}"/>
            </c:ext>
          </c:extLst>
        </c:ser>
        <c:ser>
          <c:idx val="7"/>
          <c:order val="7"/>
          <c:tx>
            <c:strRef>
              <c:f>'CE-T-12x'!$B$48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'CE-T-12x'!$C$40:$N$40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'CE-T-12x'!$C$48:$N$48</c:f>
              <c:numCache>
                <c:formatCode>0.0000</c:formatCode>
                <c:ptCount val="12"/>
                <c:pt idx="0">
                  <c:v>-2.1090636666666676</c:v>
                </c:pt>
                <c:pt idx="1">
                  <c:v>-5.3483226666666663</c:v>
                </c:pt>
                <c:pt idx="2">
                  <c:v>-1.6200836666666678</c:v>
                </c:pt>
                <c:pt idx="3">
                  <c:v>-1.3895606666666662</c:v>
                </c:pt>
                <c:pt idx="4">
                  <c:v>3.6956333333334257E-2</c:v>
                </c:pt>
                <c:pt idx="5">
                  <c:v>0.64091733333333245</c:v>
                </c:pt>
                <c:pt idx="6">
                  <c:v>0.57217133333333159</c:v>
                </c:pt>
                <c:pt idx="7">
                  <c:v>0.53296533333333329</c:v>
                </c:pt>
                <c:pt idx="8">
                  <c:v>0.47996833333333377</c:v>
                </c:pt>
                <c:pt idx="9">
                  <c:v>0.48655733333333195</c:v>
                </c:pt>
                <c:pt idx="10">
                  <c:v>0.46448533333333408</c:v>
                </c:pt>
                <c:pt idx="11">
                  <c:v>0.45427433333333234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0B-4EEE-BF39-F3C53B575C09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423973507146431"/>
              <c:y val="0.934134334492373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65000000000000013"/>
          <c:min val="-0.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231213587090848"/>
          <c:y val="0.16576360942025961"/>
          <c:w val="0.13360253386123988"/>
          <c:h val="0.77469606502522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334988171321636"/>
          <c:y val="4.454682357510624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'CE-T-12x'!$B$4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'CE-T-12x'!$C$3:$N$3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'CE-T-12x'!$C$4:$N$4</c:f>
              <c:numCache>
                <c:formatCode>0.0000</c:formatCode>
                <c:ptCount val="12"/>
                <c:pt idx="0">
                  <c:v>12.088832</c:v>
                </c:pt>
                <c:pt idx="1">
                  <c:v>12.1082</c:v>
                </c:pt>
                <c:pt idx="2">
                  <c:v>12.146379</c:v>
                </c:pt>
                <c:pt idx="3">
                  <c:v>12.171269000000001</c:v>
                </c:pt>
                <c:pt idx="4">
                  <c:v>12.179209999999999</c:v>
                </c:pt>
                <c:pt idx="5">
                  <c:v>12.214667</c:v>
                </c:pt>
                <c:pt idx="6">
                  <c:v>12.228686</c:v>
                </c:pt>
                <c:pt idx="7">
                  <c:v>12.275486000000001</c:v>
                </c:pt>
                <c:pt idx="8">
                  <c:v>12.276643999999999</c:v>
                </c:pt>
                <c:pt idx="9">
                  <c:v>12.288492</c:v>
                </c:pt>
                <c:pt idx="10">
                  <c:v>12.293419</c:v>
                </c:pt>
                <c:pt idx="11">
                  <c:v>12.282069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B-4349-8573-53D6BEE214CA}"/>
            </c:ext>
          </c:extLst>
        </c:ser>
        <c:ser>
          <c:idx val="1"/>
          <c:order val="1"/>
          <c:tx>
            <c:strRef>
              <c:f>'CE-T-12x'!$B$5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'CE-T-12x'!$C$3:$N$3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'CE-T-12x'!$C$5:$N$5</c:f>
              <c:numCache>
                <c:formatCode>0.0000</c:formatCode>
                <c:ptCount val="12"/>
                <c:pt idx="0">
                  <c:v>12.050921000000001</c:v>
                </c:pt>
                <c:pt idx="1">
                  <c:v>12.075540999999999</c:v>
                </c:pt>
                <c:pt idx="2">
                  <c:v>12.100185</c:v>
                </c:pt>
                <c:pt idx="3">
                  <c:v>12.127743000000001</c:v>
                </c:pt>
                <c:pt idx="4">
                  <c:v>12.164562</c:v>
                </c:pt>
                <c:pt idx="5">
                  <c:v>12.182817</c:v>
                </c:pt>
                <c:pt idx="6">
                  <c:v>12.223445999999999</c:v>
                </c:pt>
                <c:pt idx="7">
                  <c:v>12.261469</c:v>
                </c:pt>
                <c:pt idx="8">
                  <c:v>12.262321</c:v>
                </c:pt>
                <c:pt idx="9">
                  <c:v>12.270702</c:v>
                </c:pt>
                <c:pt idx="10">
                  <c:v>12.271898999999999</c:v>
                </c:pt>
                <c:pt idx="11">
                  <c:v>12.27153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B-4349-8573-53D6BEE214CA}"/>
            </c:ext>
          </c:extLst>
        </c:ser>
        <c:ser>
          <c:idx val="2"/>
          <c:order val="2"/>
          <c:tx>
            <c:strRef>
              <c:f>'CE-T-12x'!$B$6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'CE-T-12x'!$C$3:$N$3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'CE-T-12x'!$C$6:$N$6</c:f>
              <c:numCache>
                <c:formatCode>0.0000</c:formatCode>
                <c:ptCount val="12"/>
                <c:pt idx="0">
                  <c:v>11.959671999999999</c:v>
                </c:pt>
                <c:pt idx="1">
                  <c:v>11.994488</c:v>
                </c:pt>
                <c:pt idx="2">
                  <c:v>12.034238999999999</c:v>
                </c:pt>
                <c:pt idx="3">
                  <c:v>12.0764</c:v>
                </c:pt>
                <c:pt idx="4">
                  <c:v>12.111364999999999</c:v>
                </c:pt>
                <c:pt idx="5">
                  <c:v>12.159758</c:v>
                </c:pt>
                <c:pt idx="6">
                  <c:v>12.185287000000001</c:v>
                </c:pt>
                <c:pt idx="7">
                  <c:v>12.224166</c:v>
                </c:pt>
                <c:pt idx="8">
                  <c:v>12.241671</c:v>
                </c:pt>
                <c:pt idx="9">
                  <c:v>12.265108</c:v>
                </c:pt>
                <c:pt idx="10">
                  <c:v>12.263756000000001</c:v>
                </c:pt>
                <c:pt idx="11">
                  <c:v>12.260004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AB-4349-8573-53D6BEE214CA}"/>
            </c:ext>
          </c:extLst>
        </c:ser>
        <c:ser>
          <c:idx val="3"/>
          <c:order val="3"/>
          <c:tx>
            <c:strRef>
              <c:f>'CE-T-12x'!$B$7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'CE-T-12x'!$C$3:$N$3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'CE-T-12x'!$C$7:$N$7</c:f>
              <c:numCache>
                <c:formatCode>0.0000</c:formatCode>
                <c:ptCount val="12"/>
                <c:pt idx="0">
                  <c:v>11.818949999999999</c:v>
                </c:pt>
                <c:pt idx="1">
                  <c:v>11.860015000000001</c:v>
                </c:pt>
                <c:pt idx="2">
                  <c:v>11.904320999999999</c:v>
                </c:pt>
                <c:pt idx="3">
                  <c:v>11.974449999999999</c:v>
                </c:pt>
                <c:pt idx="4">
                  <c:v>12.036666</c:v>
                </c:pt>
                <c:pt idx="5">
                  <c:v>12.11886</c:v>
                </c:pt>
                <c:pt idx="6">
                  <c:v>12.175048</c:v>
                </c:pt>
                <c:pt idx="7">
                  <c:v>12.201532</c:v>
                </c:pt>
                <c:pt idx="8">
                  <c:v>12.235968</c:v>
                </c:pt>
                <c:pt idx="9">
                  <c:v>12.234177000000001</c:v>
                </c:pt>
                <c:pt idx="10">
                  <c:v>12.240112999999999</c:v>
                </c:pt>
                <c:pt idx="11">
                  <c:v>12.229054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B-4349-8573-53D6BEE214CA}"/>
            </c:ext>
          </c:extLst>
        </c:ser>
        <c:ser>
          <c:idx val="4"/>
          <c:order val="4"/>
          <c:tx>
            <c:strRef>
              <c:f>'CE-T-12x'!$B$8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'CE-T-12x'!$C$3:$N$3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'CE-T-12x'!$C$8:$N$8</c:f>
              <c:numCache>
                <c:formatCode>0.0000</c:formatCode>
                <c:ptCount val="12"/>
                <c:pt idx="0">
                  <c:v>11.620323000000001</c:v>
                </c:pt>
                <c:pt idx="1">
                  <c:v>11.637162999999999</c:v>
                </c:pt>
                <c:pt idx="2">
                  <c:v>11.703151999999999</c:v>
                </c:pt>
                <c:pt idx="3">
                  <c:v>11.838858</c:v>
                </c:pt>
                <c:pt idx="4">
                  <c:v>11.967480999999999</c:v>
                </c:pt>
                <c:pt idx="5">
                  <c:v>12.082890000000001</c:v>
                </c:pt>
                <c:pt idx="6">
                  <c:v>12.155889</c:v>
                </c:pt>
                <c:pt idx="7">
                  <c:v>12.212403999999999</c:v>
                </c:pt>
                <c:pt idx="8">
                  <c:v>12.240866</c:v>
                </c:pt>
                <c:pt idx="9">
                  <c:v>12.243285</c:v>
                </c:pt>
                <c:pt idx="10">
                  <c:v>12.263165000000001</c:v>
                </c:pt>
                <c:pt idx="11">
                  <c:v>12.227262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B-4349-8573-53D6BEE214CA}"/>
            </c:ext>
          </c:extLst>
        </c:ser>
        <c:ser>
          <c:idx val="5"/>
          <c:order val="5"/>
          <c:tx>
            <c:strRef>
              <c:f>'CE-T-12x'!$B$9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'CE-T-12x'!$C$3:$N$3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'CE-T-12x'!$C$9:$N$9</c:f>
              <c:numCache>
                <c:formatCode>0.0000</c:formatCode>
                <c:ptCount val="12"/>
                <c:pt idx="0">
                  <c:v>11.289667</c:v>
                </c:pt>
                <c:pt idx="1">
                  <c:v>11.279298000000001</c:v>
                </c:pt>
                <c:pt idx="2">
                  <c:v>11.399445</c:v>
                </c:pt>
                <c:pt idx="3">
                  <c:v>11.61933</c:v>
                </c:pt>
                <c:pt idx="4">
                  <c:v>11.857836000000001</c:v>
                </c:pt>
                <c:pt idx="5">
                  <c:v>12.070574000000001</c:v>
                </c:pt>
                <c:pt idx="6">
                  <c:v>12.178634000000001</c:v>
                </c:pt>
                <c:pt idx="7">
                  <c:v>12.224524000000001</c:v>
                </c:pt>
                <c:pt idx="8">
                  <c:v>12.251379999999999</c:v>
                </c:pt>
                <c:pt idx="9">
                  <c:v>12.243763</c:v>
                </c:pt>
                <c:pt idx="10">
                  <c:v>12.245459</c:v>
                </c:pt>
                <c:pt idx="11">
                  <c:v>12.228965000000001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AB-4349-8573-53D6BEE214CA}"/>
            </c:ext>
          </c:extLst>
        </c:ser>
        <c:ser>
          <c:idx val="6"/>
          <c:order val="6"/>
          <c:tx>
            <c:strRef>
              <c:f>'CE-T-12x'!$B$10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'CE-T-12x'!$C$3:$N$3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'CE-T-12x'!$C$10:$N$10</c:f>
              <c:numCache>
                <c:formatCode>0.0000</c:formatCode>
                <c:ptCount val="12"/>
                <c:pt idx="0">
                  <c:v>10.749454</c:v>
                </c:pt>
                <c:pt idx="1">
                  <c:v>10.507218999999999</c:v>
                </c:pt>
                <c:pt idx="2">
                  <c:v>10.824934000000001</c:v>
                </c:pt>
                <c:pt idx="3">
                  <c:v>11.249995</c:v>
                </c:pt>
                <c:pt idx="4">
                  <c:v>11.787837</c:v>
                </c:pt>
                <c:pt idx="5">
                  <c:v>12.136615000000001</c:v>
                </c:pt>
                <c:pt idx="6">
                  <c:v>12.253194000000001</c:v>
                </c:pt>
                <c:pt idx="7">
                  <c:v>12.258224</c:v>
                </c:pt>
                <c:pt idx="8">
                  <c:v>12.267231000000001</c:v>
                </c:pt>
                <c:pt idx="9">
                  <c:v>12.245832</c:v>
                </c:pt>
                <c:pt idx="10">
                  <c:v>12.228662999999999</c:v>
                </c:pt>
                <c:pt idx="11">
                  <c:v>12.216671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AB-4349-8573-53D6BEE214CA}"/>
            </c:ext>
          </c:extLst>
        </c:ser>
        <c:ser>
          <c:idx val="7"/>
          <c:order val="7"/>
          <c:tx>
            <c:strRef>
              <c:f>'CE-T-12x'!$B$11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'CE-T-12x'!$C$3:$N$3</c:f>
              <c:numCache>
                <c:formatCode>General</c:formatCode>
                <c:ptCount val="12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  <c:pt idx="9">
                  <c:v>160</c:v>
                </c:pt>
                <c:pt idx="10">
                  <c:v>180</c:v>
                </c:pt>
                <c:pt idx="11">
                  <c:v>200</c:v>
                </c:pt>
              </c:numCache>
            </c:numRef>
          </c:cat>
          <c:val>
            <c:numRef>
              <c:f>'CE-T-12x'!$C$11:$N$11</c:f>
              <c:numCache>
                <c:formatCode>0.0000</c:formatCode>
                <c:ptCount val="12"/>
                <c:pt idx="0">
                  <c:v>9.7569020000000002</c:v>
                </c:pt>
                <c:pt idx="1">
                  <c:v>6.498049</c:v>
                </c:pt>
                <c:pt idx="2">
                  <c:v>10.240216999999999</c:v>
                </c:pt>
                <c:pt idx="3">
                  <c:v>10.463850000000001</c:v>
                </c:pt>
                <c:pt idx="4">
                  <c:v>11.886333</c:v>
                </c:pt>
                <c:pt idx="5">
                  <c:v>12.465503999999999</c:v>
                </c:pt>
                <c:pt idx="6">
                  <c:v>12.387772999999999</c:v>
                </c:pt>
                <c:pt idx="7">
                  <c:v>12.356730000000001</c:v>
                </c:pt>
                <c:pt idx="8">
                  <c:v>12.292109</c:v>
                </c:pt>
                <c:pt idx="9">
                  <c:v>12.280434</c:v>
                </c:pt>
                <c:pt idx="10">
                  <c:v>12.249969</c:v>
                </c:pt>
                <c:pt idx="11">
                  <c:v>12.214143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AB-4349-8573-53D6BEE214CA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065223685604321"/>
              <c:y val="0.913555185431364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2.46"/>
          <c:min val="11.83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893909113378763"/>
          <c:y val="0.15416704857454563"/>
          <c:w val="0.14053827077714395"/>
          <c:h val="0.770086522001050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415515642507945"/>
          <c:y val="5.890657367489091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'CE-V-5y'!$B$41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'CE-V-5y'!$D$40:$R$40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'CE-V-5y'!$D$41:$R$41</c:f>
              <c:numCache>
                <c:formatCode>0.0000</c:formatCode>
                <c:ptCount val="15"/>
                <c:pt idx="0">
                  <c:v>-0.13840633240666644</c:v>
                </c:pt>
                <c:pt idx="1">
                  <c:v>-0.14418266573999952</c:v>
                </c:pt>
                <c:pt idx="2">
                  <c:v>-0.14742733240666617</c:v>
                </c:pt>
                <c:pt idx="3">
                  <c:v>-0.14757433240666629</c:v>
                </c:pt>
                <c:pt idx="4">
                  <c:v>-0.14897033240666632</c:v>
                </c:pt>
                <c:pt idx="5">
                  <c:v>-0.15325166573999946</c:v>
                </c:pt>
                <c:pt idx="6">
                  <c:v>-0.158139332406666</c:v>
                </c:pt>
                <c:pt idx="7">
                  <c:v>-0.16415066573999906</c:v>
                </c:pt>
                <c:pt idx="8">
                  <c:v>-0.16801333240666563</c:v>
                </c:pt>
                <c:pt idx="9">
                  <c:v>-0.1712299990733325</c:v>
                </c:pt>
                <c:pt idx="10">
                  <c:v>-0.17403433240666613</c:v>
                </c:pt>
                <c:pt idx="11">
                  <c:v>-0.17615666573999947</c:v>
                </c:pt>
                <c:pt idx="12">
                  <c:v>-0.17440566573999958</c:v>
                </c:pt>
                <c:pt idx="13">
                  <c:v>-0.16874999907333285</c:v>
                </c:pt>
                <c:pt idx="14">
                  <c:v>-0.15675633240666631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B-40A0-90E8-67F543F3AD32}"/>
            </c:ext>
          </c:extLst>
        </c:ser>
        <c:ser>
          <c:idx val="1"/>
          <c:order val="1"/>
          <c:tx>
            <c:strRef>
              <c:f>'CE-V-5y'!$B$42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'CE-V-5y'!$D$40:$R$40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'CE-V-5y'!$D$42:$R$42</c:f>
              <c:numCache>
                <c:formatCode>0.0000</c:formatCode>
                <c:ptCount val="15"/>
                <c:pt idx="0">
                  <c:v>-0.12656833240666643</c:v>
                </c:pt>
                <c:pt idx="1">
                  <c:v>-0.13744333240666606</c:v>
                </c:pt>
                <c:pt idx="2">
                  <c:v>-0.1426169990733327</c:v>
                </c:pt>
                <c:pt idx="3">
                  <c:v>-0.14696855462888822</c:v>
                </c:pt>
                <c:pt idx="4">
                  <c:v>-0.15073022129555508</c:v>
                </c:pt>
                <c:pt idx="5">
                  <c:v>-0.15619211018444379</c:v>
                </c:pt>
                <c:pt idx="6">
                  <c:v>-0.16237788796222161</c:v>
                </c:pt>
                <c:pt idx="7">
                  <c:v>-0.17186388796222149</c:v>
                </c:pt>
                <c:pt idx="8">
                  <c:v>-0.1791521101844438</c:v>
                </c:pt>
                <c:pt idx="9">
                  <c:v>-0.18556022129555483</c:v>
                </c:pt>
                <c:pt idx="10">
                  <c:v>-0.18601122129555492</c:v>
                </c:pt>
                <c:pt idx="11">
                  <c:v>-0.18610211018444378</c:v>
                </c:pt>
                <c:pt idx="12">
                  <c:v>-0.1818822212955549</c:v>
                </c:pt>
                <c:pt idx="13">
                  <c:v>-0.17498233240666602</c:v>
                </c:pt>
                <c:pt idx="14">
                  <c:v>-0.16147233240666617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EB-40A0-90E8-67F543F3AD32}"/>
            </c:ext>
          </c:extLst>
        </c:ser>
        <c:ser>
          <c:idx val="2"/>
          <c:order val="2"/>
          <c:tx>
            <c:strRef>
              <c:f>'CE-V-5y'!$B$43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'CE-V-5y'!$D$40:$R$40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'CE-V-5y'!$D$43:$R$43</c:f>
              <c:numCache>
                <c:formatCode>0.0000</c:formatCode>
                <c:ptCount val="15"/>
                <c:pt idx="0">
                  <c:v>-0.12961433240666587</c:v>
                </c:pt>
                <c:pt idx="1">
                  <c:v>-0.12971633240666611</c:v>
                </c:pt>
                <c:pt idx="2">
                  <c:v>-0.13746711018444391</c:v>
                </c:pt>
                <c:pt idx="3">
                  <c:v>-0.14386566573999934</c:v>
                </c:pt>
                <c:pt idx="4">
                  <c:v>-0.15134799907333285</c:v>
                </c:pt>
                <c:pt idx="5">
                  <c:v>-0.15910555462888828</c:v>
                </c:pt>
                <c:pt idx="6">
                  <c:v>-0.16953866573999943</c:v>
                </c:pt>
                <c:pt idx="7">
                  <c:v>-0.1823511101844438</c:v>
                </c:pt>
                <c:pt idx="8">
                  <c:v>-0.1926797768511106</c:v>
                </c:pt>
                <c:pt idx="9">
                  <c:v>-0.20141022129555491</c:v>
                </c:pt>
                <c:pt idx="10">
                  <c:v>-0.21109333240666572</c:v>
                </c:pt>
                <c:pt idx="11">
                  <c:v>-0.18924833240666583</c:v>
                </c:pt>
                <c:pt idx="12">
                  <c:v>-0.19444799907333257</c:v>
                </c:pt>
                <c:pt idx="13">
                  <c:v>-0.18672655462888818</c:v>
                </c:pt>
                <c:pt idx="14">
                  <c:v>-0.17368233240666608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EB-40A0-90E8-67F543F3AD32}"/>
            </c:ext>
          </c:extLst>
        </c:ser>
        <c:ser>
          <c:idx val="3"/>
          <c:order val="3"/>
          <c:tx>
            <c:strRef>
              <c:f>'CE-V-5y'!$B$44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'CE-V-5y'!$D$40:$R$40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'CE-V-5y'!$D$44:$R$44</c:f>
              <c:numCache>
                <c:formatCode>0.0000</c:formatCode>
                <c:ptCount val="15"/>
                <c:pt idx="0">
                  <c:v>-0.10969733240666635</c:v>
                </c:pt>
                <c:pt idx="1">
                  <c:v>-0.11538311018444386</c:v>
                </c:pt>
                <c:pt idx="2">
                  <c:v>-0.12420566573999953</c:v>
                </c:pt>
                <c:pt idx="3">
                  <c:v>-0.13323322129555504</c:v>
                </c:pt>
                <c:pt idx="4">
                  <c:v>-0.14505522129555506</c:v>
                </c:pt>
                <c:pt idx="5">
                  <c:v>-0.15937066573999945</c:v>
                </c:pt>
                <c:pt idx="6">
                  <c:v>-0.17635999907333272</c:v>
                </c:pt>
                <c:pt idx="7">
                  <c:v>-0.194137332406666</c:v>
                </c:pt>
                <c:pt idx="8">
                  <c:v>-0.20913099907333274</c:v>
                </c:pt>
                <c:pt idx="9">
                  <c:v>-0.21508233240666641</c:v>
                </c:pt>
                <c:pt idx="10">
                  <c:v>-0.22891833240666593</c:v>
                </c:pt>
                <c:pt idx="11">
                  <c:v>-0.21774733240666588</c:v>
                </c:pt>
                <c:pt idx="12">
                  <c:v>-0.21255433240666566</c:v>
                </c:pt>
                <c:pt idx="13">
                  <c:v>-0.20600733240666624</c:v>
                </c:pt>
                <c:pt idx="14">
                  <c:v>-0.19338633240666603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EB-40A0-90E8-67F543F3AD32}"/>
            </c:ext>
          </c:extLst>
        </c:ser>
        <c:ser>
          <c:idx val="4"/>
          <c:order val="4"/>
          <c:tx>
            <c:strRef>
              <c:f>'CE-V-5y'!$B$45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'CE-V-5y'!$D$40:$R$40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'CE-V-5y'!$D$45:$R$45</c:f>
              <c:numCache>
                <c:formatCode>0.0000</c:formatCode>
                <c:ptCount val="15"/>
                <c:pt idx="0">
                  <c:v>-7.7971332406665539E-2</c:v>
                </c:pt>
                <c:pt idx="1">
                  <c:v>-9.5761554628888329E-2</c:v>
                </c:pt>
                <c:pt idx="2">
                  <c:v>-0.10767688796222173</c:v>
                </c:pt>
                <c:pt idx="3">
                  <c:v>-0.11932233240666622</c:v>
                </c:pt>
                <c:pt idx="4">
                  <c:v>-0.13591177685111056</c:v>
                </c:pt>
                <c:pt idx="5">
                  <c:v>-0.15635111018444389</c:v>
                </c:pt>
                <c:pt idx="6">
                  <c:v>-0.18199899907333272</c:v>
                </c:pt>
                <c:pt idx="7">
                  <c:v>-0.20929444351777715</c:v>
                </c:pt>
                <c:pt idx="8">
                  <c:v>-0.22783033240666573</c:v>
                </c:pt>
                <c:pt idx="9">
                  <c:v>-0.24567033240666625</c:v>
                </c:pt>
                <c:pt idx="10">
                  <c:v>-0.25608133240666575</c:v>
                </c:pt>
                <c:pt idx="11">
                  <c:v>-0.26219433240666667</c:v>
                </c:pt>
                <c:pt idx="12">
                  <c:v>-0.23810233240666534</c:v>
                </c:pt>
                <c:pt idx="13">
                  <c:v>-0.21057033240666545</c:v>
                </c:pt>
                <c:pt idx="14">
                  <c:v>-0.19026333240666649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EB-40A0-90E8-67F543F3AD32}"/>
            </c:ext>
          </c:extLst>
        </c:ser>
        <c:ser>
          <c:idx val="5"/>
          <c:order val="5"/>
          <c:tx>
            <c:strRef>
              <c:f>'CE-V-5y'!$B$46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'CE-V-5y'!$D$40:$R$40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'CE-V-5y'!$D$46:$R$46</c:f>
              <c:numCache>
                <c:formatCode>0.0000</c:formatCode>
                <c:ptCount val="15"/>
                <c:pt idx="0">
                  <c:v>-6.6917332406665864E-2</c:v>
                </c:pt>
                <c:pt idx="1">
                  <c:v>-7.7383332406666144E-2</c:v>
                </c:pt>
                <c:pt idx="2">
                  <c:v>-9.0029554628888356E-2</c:v>
                </c:pt>
                <c:pt idx="3">
                  <c:v>-0.1071764435177773</c:v>
                </c:pt>
                <c:pt idx="4">
                  <c:v>-0.12828211018444385</c:v>
                </c:pt>
                <c:pt idx="5">
                  <c:v>-0.15803899907333274</c:v>
                </c:pt>
                <c:pt idx="6">
                  <c:v>-0.19362433240666604</c:v>
                </c:pt>
                <c:pt idx="7">
                  <c:v>-0.22205333240666647</c:v>
                </c:pt>
                <c:pt idx="8">
                  <c:v>-0.26978933240666603</c:v>
                </c:pt>
                <c:pt idx="9">
                  <c:v>-0.31639433240666648</c:v>
                </c:pt>
                <c:pt idx="10">
                  <c:v>-0.32754633240666653</c:v>
                </c:pt>
                <c:pt idx="11">
                  <c:v>-0.3171513324066666</c:v>
                </c:pt>
                <c:pt idx="12">
                  <c:v>-0.29926233240666544</c:v>
                </c:pt>
                <c:pt idx="13">
                  <c:v>-0.24792833240666656</c:v>
                </c:pt>
                <c:pt idx="14">
                  <c:v>-0.21112433240666562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EB-40A0-90E8-67F543F3AD32}"/>
            </c:ext>
          </c:extLst>
        </c:ser>
        <c:ser>
          <c:idx val="6"/>
          <c:order val="6"/>
          <c:tx>
            <c:strRef>
              <c:f>'CE-V-5y'!$B$47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'CE-V-5y'!$D$40:$R$40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'CE-V-5y'!$D$47:$R$47</c:f>
              <c:numCache>
                <c:formatCode>0.0000</c:formatCode>
                <c:ptCount val="15"/>
                <c:pt idx="0">
                  <c:v>-5.760233240666679E-2</c:v>
                </c:pt>
                <c:pt idx="1">
                  <c:v>-6.2128776851110658E-2</c:v>
                </c:pt>
                <c:pt idx="2">
                  <c:v>-7.6167110184443859E-2</c:v>
                </c:pt>
                <c:pt idx="3">
                  <c:v>-9.5219554628888259E-2</c:v>
                </c:pt>
                <c:pt idx="4">
                  <c:v>-0.121848332406666</c:v>
                </c:pt>
                <c:pt idx="5">
                  <c:v>-0.16119199907333273</c:v>
                </c:pt>
                <c:pt idx="6">
                  <c:v>-0.21399977685111052</c:v>
                </c:pt>
                <c:pt idx="7">
                  <c:v>-0.26822133240666624</c:v>
                </c:pt>
                <c:pt idx="8">
                  <c:v>-0.3468473324066661</c:v>
                </c:pt>
                <c:pt idx="9">
                  <c:v>-0.41280433240666614</c:v>
                </c:pt>
                <c:pt idx="10">
                  <c:v>-0.45690633240666578</c:v>
                </c:pt>
                <c:pt idx="11">
                  <c:v>-0.4344083324066661</c:v>
                </c:pt>
                <c:pt idx="12">
                  <c:v>-0.38747933240666654</c:v>
                </c:pt>
                <c:pt idx="13">
                  <c:v>-0.30748133240666586</c:v>
                </c:pt>
                <c:pt idx="14">
                  <c:v>-0.23257733240666578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EB-40A0-90E8-67F543F3AD32}"/>
            </c:ext>
          </c:extLst>
        </c:ser>
        <c:ser>
          <c:idx val="7"/>
          <c:order val="7"/>
          <c:tx>
            <c:strRef>
              <c:f>'CE-V-5y'!$B$48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'CE-V-5y'!$D$40:$R$40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'CE-V-5y'!$D$48:$R$48</c:f>
              <c:numCache>
                <c:formatCode>0.0000</c:formatCode>
                <c:ptCount val="15"/>
                <c:pt idx="0">
                  <c:v>-2.9665332406666245E-2</c:v>
                </c:pt>
                <c:pt idx="1">
                  <c:v>-5.7181332406666563E-2</c:v>
                </c:pt>
                <c:pt idx="2">
                  <c:v>-5.4517332406665453E-2</c:v>
                </c:pt>
                <c:pt idx="3">
                  <c:v>-7.8342332406665882E-2</c:v>
                </c:pt>
                <c:pt idx="4">
                  <c:v>-0.11159733240666636</c:v>
                </c:pt>
                <c:pt idx="5">
                  <c:v>-0.15025933240666589</c:v>
                </c:pt>
                <c:pt idx="6">
                  <c:v>-0.233322332406666</c:v>
                </c:pt>
                <c:pt idx="7">
                  <c:v>-0.34331433240666609</c:v>
                </c:pt>
                <c:pt idx="8">
                  <c:v>-0.45991433240666613</c:v>
                </c:pt>
                <c:pt idx="9">
                  <c:v>-0.62447533240666608</c:v>
                </c:pt>
                <c:pt idx="10">
                  <c:v>-0.72190533240666621</c:v>
                </c:pt>
                <c:pt idx="11">
                  <c:v>-0.66840233240666613</c:v>
                </c:pt>
                <c:pt idx="12">
                  <c:v>-0.52550133240666597</c:v>
                </c:pt>
                <c:pt idx="13">
                  <c:v>-0.39967533240666597</c:v>
                </c:pt>
                <c:pt idx="14">
                  <c:v>-0.27757033240666651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EB-40A0-90E8-67F543F3AD32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1178414393824181"/>
              <c:y val="0.903395779980771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-5.000000000000001E-2"/>
          <c:min val="-0.27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00144925525768"/>
          <c:y val="0.17897033846634774"/>
          <c:w val="0.12339347162461853"/>
          <c:h val="0.7848519200027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69454021115051"/>
          <c:y val="0.11583008765875107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'EE-T-12x'!$B$53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'EE-T-12x'!$C$53:$K$53</c:f>
              <c:numCache>
                <c:formatCode>0.0000</c:formatCode>
                <c:ptCount val="9"/>
                <c:pt idx="0">
                  <c:v>0.19578333333333298</c:v>
                </c:pt>
                <c:pt idx="1">
                  <c:v>0.19985000000000083</c:v>
                </c:pt>
                <c:pt idx="2">
                  <c:v>0.20341666666666805</c:v>
                </c:pt>
                <c:pt idx="3">
                  <c:v>0.21308333333333471</c:v>
                </c:pt>
                <c:pt idx="4">
                  <c:v>0.22418333333333429</c:v>
                </c:pt>
                <c:pt idx="5">
                  <c:v>0.24175000000000088</c:v>
                </c:pt>
                <c:pt idx="6">
                  <c:v>0.25588333333333385</c:v>
                </c:pt>
                <c:pt idx="7">
                  <c:v>0.26855000000000057</c:v>
                </c:pt>
                <c:pt idx="8">
                  <c:v>0.27768333333333395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B-4788-AB55-206C3F05067B}"/>
            </c:ext>
          </c:extLst>
        </c:ser>
        <c:ser>
          <c:idx val="1"/>
          <c:order val="1"/>
          <c:tx>
            <c:strRef>
              <c:f>'EE-T-12x'!$B$54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'EE-T-12x'!$C$54:$K$54</c:f>
              <c:numCache>
                <c:formatCode>0.0000</c:formatCode>
                <c:ptCount val="9"/>
                <c:pt idx="0">
                  <c:v>0.15748333333333342</c:v>
                </c:pt>
                <c:pt idx="1">
                  <c:v>0.16280555555555606</c:v>
                </c:pt>
                <c:pt idx="2">
                  <c:v>0.16921666666666763</c:v>
                </c:pt>
                <c:pt idx="3">
                  <c:v>0.18087222222222327</c:v>
                </c:pt>
                <c:pt idx="4">
                  <c:v>0.19587222222222303</c:v>
                </c:pt>
                <c:pt idx="5">
                  <c:v>0.21591666666666734</c:v>
                </c:pt>
                <c:pt idx="6">
                  <c:v>0.23473888888888933</c:v>
                </c:pt>
                <c:pt idx="7">
                  <c:v>0.25248333333333384</c:v>
                </c:pt>
                <c:pt idx="8">
                  <c:v>0.26688333333333364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B-4788-AB55-206C3F05067B}"/>
            </c:ext>
          </c:extLst>
        </c:ser>
        <c:ser>
          <c:idx val="2"/>
          <c:order val="2"/>
          <c:tx>
            <c:strRef>
              <c:f>'EE-T-12x'!$B$55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'EE-T-12x'!$C$55:$K$55</c:f>
              <c:numCache>
                <c:formatCode>0.0000</c:formatCode>
                <c:ptCount val="9"/>
                <c:pt idx="0">
                  <c:v>0.110850000000001</c:v>
                </c:pt>
                <c:pt idx="1">
                  <c:v>0.1189277777777787</c:v>
                </c:pt>
                <c:pt idx="2">
                  <c:v>0.12898333333333431</c:v>
                </c:pt>
                <c:pt idx="3">
                  <c:v>0.14480555555555658</c:v>
                </c:pt>
                <c:pt idx="4">
                  <c:v>0.16341666666666754</c:v>
                </c:pt>
                <c:pt idx="5">
                  <c:v>0.18735000000000074</c:v>
                </c:pt>
                <c:pt idx="6">
                  <c:v>0.21095000000000061</c:v>
                </c:pt>
                <c:pt idx="7">
                  <c:v>0.23567222222222284</c:v>
                </c:pt>
                <c:pt idx="8">
                  <c:v>0.25718333333333376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3B-4788-AB55-206C3F05067B}"/>
            </c:ext>
          </c:extLst>
        </c:ser>
        <c:ser>
          <c:idx val="3"/>
          <c:order val="3"/>
          <c:tx>
            <c:strRef>
              <c:f>'EE-T-12x'!$B$56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'EE-T-12x'!$C$56:$K$56</c:f>
              <c:numCache>
                <c:formatCode>0.0000</c:formatCode>
                <c:ptCount val="9"/>
                <c:pt idx="0">
                  <c:v>5.6583333333334686E-2</c:v>
                </c:pt>
                <c:pt idx="1">
                  <c:v>6.7961111111112596E-2</c:v>
                </c:pt>
                <c:pt idx="2">
                  <c:v>8.2316666666668051E-2</c:v>
                </c:pt>
                <c:pt idx="3">
                  <c:v>0.10302777777777905</c:v>
                </c:pt>
                <c:pt idx="4">
                  <c:v>0.12687222222222319</c:v>
                </c:pt>
                <c:pt idx="5">
                  <c:v>0.15621666666666753</c:v>
                </c:pt>
                <c:pt idx="6">
                  <c:v>0.18637222222222288</c:v>
                </c:pt>
                <c:pt idx="7">
                  <c:v>0.21775000000000075</c:v>
                </c:pt>
                <c:pt idx="8">
                  <c:v>0.24608333333333418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3B-4788-AB55-206C3F05067B}"/>
            </c:ext>
          </c:extLst>
        </c:ser>
        <c:ser>
          <c:idx val="4"/>
          <c:order val="4"/>
          <c:tx>
            <c:strRef>
              <c:f>'EE-T-12x'!$B$57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'EE-T-12x'!$C$57:$K$57</c:f>
              <c:numCache>
                <c:formatCode>0.0000</c:formatCode>
                <c:ptCount val="9"/>
                <c:pt idx="0">
                  <c:v>-1.2983333333332089E-2</c:v>
                </c:pt>
                <c:pt idx="1">
                  <c:v>2.6055555555569831E-3</c:v>
                </c:pt>
                <c:pt idx="2">
                  <c:v>2.1194444444445577E-2</c:v>
                </c:pt>
                <c:pt idx="3">
                  <c:v>4.7550000000001091E-2</c:v>
                </c:pt>
                <c:pt idx="4">
                  <c:v>7.926111111111192E-2</c:v>
                </c:pt>
                <c:pt idx="5">
                  <c:v>0.1178277777777787</c:v>
                </c:pt>
                <c:pt idx="6">
                  <c:v>0.15655000000000069</c:v>
                </c:pt>
                <c:pt idx="7">
                  <c:v>0.19551666666666734</c:v>
                </c:pt>
                <c:pt idx="8">
                  <c:v>0.23071666666666721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3B-4788-AB55-206C3F05067B}"/>
            </c:ext>
          </c:extLst>
        </c:ser>
        <c:ser>
          <c:idx val="5"/>
          <c:order val="5"/>
          <c:tx>
            <c:strRef>
              <c:f>'EE-T-12x'!$B$58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'EE-T-12x'!$C$58:$K$58</c:f>
              <c:numCache>
                <c:formatCode>0.0000</c:formatCode>
                <c:ptCount val="9"/>
                <c:pt idx="0">
                  <c:v>-0.10381666666666629</c:v>
                </c:pt>
                <c:pt idx="1">
                  <c:v>-8.4061111111110198E-2</c:v>
                </c:pt>
                <c:pt idx="2">
                  <c:v>-5.8405555555554635E-2</c:v>
                </c:pt>
                <c:pt idx="3">
                  <c:v>-2.4272222222221314E-2</c:v>
                </c:pt>
                <c:pt idx="4">
                  <c:v>1.9216666666667277E-2</c:v>
                </c:pt>
                <c:pt idx="5">
                  <c:v>6.9361111111111901E-2</c:v>
                </c:pt>
                <c:pt idx="6">
                  <c:v>0.1198166666666671</c:v>
                </c:pt>
                <c:pt idx="7">
                  <c:v>0.1682833333333339</c:v>
                </c:pt>
                <c:pt idx="8">
                  <c:v>0.21158333333333404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3B-4788-AB55-206C3F05067B}"/>
            </c:ext>
          </c:extLst>
        </c:ser>
        <c:ser>
          <c:idx val="6"/>
          <c:order val="6"/>
          <c:tx>
            <c:strRef>
              <c:f>'EE-T-12x'!$B$59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'EE-T-12x'!$C$59:$K$59</c:f>
              <c:numCache>
                <c:formatCode>0.0000</c:formatCode>
                <c:ptCount val="9"/>
                <c:pt idx="0">
                  <c:v>-0.22361666666666599</c:v>
                </c:pt>
                <c:pt idx="1">
                  <c:v>-0.19923888888888819</c:v>
                </c:pt>
                <c:pt idx="2">
                  <c:v>-0.1648499999999993</c:v>
                </c:pt>
                <c:pt idx="3">
                  <c:v>-0.11651666666666591</c:v>
                </c:pt>
                <c:pt idx="4">
                  <c:v>-5.5883333333332369E-2</c:v>
                </c:pt>
                <c:pt idx="5">
                  <c:v>1.2516666666667694E-2</c:v>
                </c:pt>
                <c:pt idx="6">
                  <c:v>7.8516666666667428E-2</c:v>
                </c:pt>
                <c:pt idx="7">
                  <c:v>0.14071666666666735</c:v>
                </c:pt>
                <c:pt idx="8">
                  <c:v>0.19578333333333417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3B-4788-AB55-206C3F05067B}"/>
            </c:ext>
          </c:extLst>
        </c:ser>
        <c:ser>
          <c:idx val="7"/>
          <c:order val="7"/>
          <c:tx>
            <c:strRef>
              <c:f>'EE-T-12x'!$B$60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'EE-T-12x'!$C$60:$K$60</c:f>
              <c:numCache>
                <c:formatCode>0.0000</c:formatCode>
                <c:ptCount val="9"/>
                <c:pt idx="0">
                  <c:v>-0.36321666666666452</c:v>
                </c:pt>
                <c:pt idx="1">
                  <c:v>-0.34381666666666533</c:v>
                </c:pt>
                <c:pt idx="2">
                  <c:v>-0.29981666666666662</c:v>
                </c:pt>
                <c:pt idx="3">
                  <c:v>-0.22731666666666506</c:v>
                </c:pt>
                <c:pt idx="4">
                  <c:v>-0.13901666666666479</c:v>
                </c:pt>
                <c:pt idx="5">
                  <c:v>-6.2705555555554487E-2</c:v>
                </c:pt>
                <c:pt idx="6">
                  <c:v>2.7783333333334111E-2</c:v>
                </c:pt>
                <c:pt idx="7">
                  <c:v>0.11206111111111206</c:v>
                </c:pt>
                <c:pt idx="8">
                  <c:v>0.18608333333333485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3B-4788-AB55-206C3F05067B}"/>
            </c:ext>
          </c:extLst>
        </c:ser>
        <c:ser>
          <c:idx val="8"/>
          <c:order val="8"/>
          <c:tx>
            <c:strRef>
              <c:f>'EE-T-12x'!$B$61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'EE-T-12x'!$C$61:$K$61</c:f>
              <c:numCache>
                <c:formatCode>0.0000</c:formatCode>
                <c:ptCount val="9"/>
                <c:pt idx="0">
                  <c:v>-0.5742166666666666</c:v>
                </c:pt>
                <c:pt idx="1">
                  <c:v>-0.54931666666666601</c:v>
                </c:pt>
                <c:pt idx="2">
                  <c:v>-0.48531666666666595</c:v>
                </c:pt>
                <c:pt idx="3">
                  <c:v>-0.39921666666666589</c:v>
                </c:pt>
                <c:pt idx="4">
                  <c:v>-0.28291666666666515</c:v>
                </c:pt>
                <c:pt idx="5">
                  <c:v>-0.15281666666666638</c:v>
                </c:pt>
                <c:pt idx="6">
                  <c:v>-2.4449999999999267E-2</c:v>
                </c:pt>
                <c:pt idx="7">
                  <c:v>8.8194444444445352E-2</c:v>
                </c:pt>
                <c:pt idx="8">
                  <c:v>0.18108333333333468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3B-4788-AB55-206C3F05067B}"/>
            </c:ext>
          </c:extLst>
        </c:ser>
        <c:ser>
          <c:idx val="9"/>
          <c:order val="9"/>
          <c:tx>
            <c:strRef>
              <c:f>'EE-T-12x'!$B$62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'EE-T-12x'!$C$62:$K$62</c:f>
              <c:numCache>
                <c:formatCode>0.0000</c:formatCode>
                <c:ptCount val="9"/>
                <c:pt idx="0">
                  <c:v>-0.88651666666666706</c:v>
                </c:pt>
                <c:pt idx="1">
                  <c:v>-0.85681666666666523</c:v>
                </c:pt>
                <c:pt idx="2">
                  <c:v>-0.75751666666666573</c:v>
                </c:pt>
                <c:pt idx="3">
                  <c:v>-0.61921666666666475</c:v>
                </c:pt>
                <c:pt idx="4">
                  <c:v>-0.44371666666666698</c:v>
                </c:pt>
                <c:pt idx="5">
                  <c:v>-0.26541666666666686</c:v>
                </c:pt>
                <c:pt idx="6">
                  <c:v>-5.9016666666666495E-2</c:v>
                </c:pt>
                <c:pt idx="7">
                  <c:v>7.2072222222223009E-2</c:v>
                </c:pt>
                <c:pt idx="8">
                  <c:v>0.19995000000000118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3B-4788-AB55-206C3F05067B}"/>
            </c:ext>
          </c:extLst>
        </c:ser>
        <c:ser>
          <c:idx val="10"/>
          <c:order val="10"/>
          <c:tx>
            <c:strRef>
              <c:f>'EE-T-12x'!$B$63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'EE-T-12x'!$C$63:$K$63</c:f>
              <c:numCache>
                <c:formatCode>0.0000</c:formatCode>
                <c:ptCount val="9"/>
                <c:pt idx="0">
                  <c:v>-1.366716666666667</c:v>
                </c:pt>
                <c:pt idx="1">
                  <c:v>-1.3271166666666652</c:v>
                </c:pt>
                <c:pt idx="2">
                  <c:v>-1.1199166666666667</c:v>
                </c:pt>
                <c:pt idx="3">
                  <c:v>-0.89411666666666534</c:v>
                </c:pt>
                <c:pt idx="4">
                  <c:v>-0.68121666666666592</c:v>
                </c:pt>
                <c:pt idx="5">
                  <c:v>-0.42611666666666537</c:v>
                </c:pt>
                <c:pt idx="6">
                  <c:v>-0.12691666666666634</c:v>
                </c:pt>
                <c:pt idx="7">
                  <c:v>8.7983333333333746E-2</c:v>
                </c:pt>
                <c:pt idx="8">
                  <c:v>0.24458333333333471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83B-4788-AB55-206C3F05067B}"/>
            </c:ext>
          </c:extLst>
        </c:ser>
        <c:ser>
          <c:idx val="11"/>
          <c:order val="11"/>
          <c:tx>
            <c:strRef>
              <c:f>'EE-T-12x'!$B$64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'EE-T-12x'!$C$52:$K$52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'EE-T-12x'!$C$64:$K$64</c:f>
              <c:numCache>
                <c:formatCode>0.0000</c:formatCode>
                <c:ptCount val="9"/>
                <c:pt idx="0">
                  <c:v>-2.2799166666666668</c:v>
                </c:pt>
                <c:pt idx="1">
                  <c:v>-2.1708166666666671</c:v>
                </c:pt>
                <c:pt idx="2">
                  <c:v>-1.5736166666666662</c:v>
                </c:pt>
                <c:pt idx="3">
                  <c:v>-1.1857166666666661</c:v>
                </c:pt>
                <c:pt idx="4">
                  <c:v>-0.99951666666666661</c:v>
                </c:pt>
                <c:pt idx="5">
                  <c:v>-0.71971666666666501</c:v>
                </c:pt>
                <c:pt idx="6">
                  <c:v>-0.12991666666666646</c:v>
                </c:pt>
                <c:pt idx="7">
                  <c:v>0.21058333333333401</c:v>
                </c:pt>
                <c:pt idx="8">
                  <c:v>0.31518333333333537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3B-4788-AB55-206C3F05067B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32000000000000006"/>
          <c:min val="-0.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28494204781099"/>
          <c:y val="0.21945405016978764"/>
          <c:w val="0.17513280258734487"/>
          <c:h val="0.6254868511873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sz="1200" b="0" baseline="0"/>
              <a:t>v_withMUT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2.0721493146689998E-2"/>
        </c:manualLayout>
      </c:layout>
      <c:overlay val="1"/>
      <c:spPr>
        <a:noFill/>
        <a:ln>
          <a:noFill/>
        </a:ln>
        <a:effectLst/>
      </c:spPr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'CE-V-5y'!$B$4</c:f>
              <c:strCache>
                <c:ptCount val="1"/>
                <c:pt idx="0">
                  <c:v>360</c:v>
                </c:pt>
              </c:strCache>
            </c:strRef>
          </c:tx>
          <c:spPr>
            <a:ln w="6350" cap="flat" cmpd="sng" algn="ctr">
              <a:solidFill>
                <a:schemeClr val="accent1"/>
              </a:solidFill>
              <a:prstDash val="solid"/>
              <a:round/>
            </a:ln>
            <a:effectLst/>
          </c:spPr>
          <c:cat>
            <c:numRef>
              <c:f>'CE-V-5y'!$D$3:$R$3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'CE-V-5y'!$D$4:$R$4</c:f>
              <c:numCache>
                <c:formatCode>0.0000</c:formatCode>
                <c:ptCount val="15"/>
                <c:pt idx="0">
                  <c:v>5.0754479999999997</c:v>
                </c:pt>
                <c:pt idx="1">
                  <c:v>5.082751</c:v>
                </c:pt>
                <c:pt idx="2">
                  <c:v>5.0859889999999996</c:v>
                </c:pt>
                <c:pt idx="3">
                  <c:v>5.0908059999999997</c:v>
                </c:pt>
                <c:pt idx="4">
                  <c:v>5.0821899999999998</c:v>
                </c:pt>
                <c:pt idx="5">
                  <c:v>5.083304</c:v>
                </c:pt>
                <c:pt idx="6">
                  <c:v>5.0695540000000001</c:v>
                </c:pt>
                <c:pt idx="7">
                  <c:v>5.0650320000000004</c:v>
                </c:pt>
                <c:pt idx="8">
                  <c:v>5.063968</c:v>
                </c:pt>
                <c:pt idx="9">
                  <c:v>5.0621400000000003</c:v>
                </c:pt>
                <c:pt idx="10">
                  <c:v>5.0622309999999997</c:v>
                </c:pt>
                <c:pt idx="11">
                  <c:v>5.0590109999999999</c:v>
                </c:pt>
                <c:pt idx="12">
                  <c:v>5.0485860000000002</c:v>
                </c:pt>
                <c:pt idx="13">
                  <c:v>5.0541029999999996</c:v>
                </c:pt>
                <c:pt idx="14">
                  <c:v>5.0598679999999998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E79-85F6-76F28D499403}"/>
            </c:ext>
          </c:extLst>
        </c:ser>
        <c:ser>
          <c:idx val="1"/>
          <c:order val="1"/>
          <c:tx>
            <c:strRef>
              <c:f>'CE-V-5y'!$B$5</c:f>
              <c:strCache>
                <c:ptCount val="1"/>
                <c:pt idx="0">
                  <c:v>380</c:v>
                </c:pt>
              </c:strCache>
            </c:strRef>
          </c:tx>
          <c:spPr>
            <a:ln w="6350" cap="flat" cmpd="sng" algn="ctr">
              <a:solidFill>
                <a:schemeClr val="accent2"/>
              </a:solidFill>
              <a:prstDash val="solid"/>
              <a:round/>
            </a:ln>
            <a:effectLst/>
          </c:spPr>
          <c:cat>
            <c:numRef>
              <c:f>'CE-V-5y'!$D$3:$R$3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'CE-V-5y'!$D$5:$R$5</c:f>
              <c:numCache>
                <c:formatCode>0.0000</c:formatCode>
                <c:ptCount val="15"/>
                <c:pt idx="0">
                  <c:v>5.0749339999999998</c:v>
                </c:pt>
                <c:pt idx="1">
                  <c:v>5.0930710000000001</c:v>
                </c:pt>
                <c:pt idx="2">
                  <c:v>5.0857520000000003</c:v>
                </c:pt>
                <c:pt idx="3">
                  <c:v>5.0759449999999999</c:v>
                </c:pt>
                <c:pt idx="4">
                  <c:v>5.076975</c:v>
                </c:pt>
                <c:pt idx="5">
                  <c:v>5.0702059999999998</c:v>
                </c:pt>
                <c:pt idx="6">
                  <c:v>5.0604430000000002</c:v>
                </c:pt>
                <c:pt idx="7">
                  <c:v>5.054297</c:v>
                </c:pt>
                <c:pt idx="8">
                  <c:v>5.0530889999999999</c:v>
                </c:pt>
                <c:pt idx="9">
                  <c:v>5.0461169999999997</c:v>
                </c:pt>
                <c:pt idx="10">
                  <c:v>5.0422609999999999</c:v>
                </c:pt>
                <c:pt idx="11">
                  <c:v>5.0432949999999996</c:v>
                </c:pt>
                <c:pt idx="12">
                  <c:v>5.0438190000000001</c:v>
                </c:pt>
                <c:pt idx="13">
                  <c:v>5.0480650000000002</c:v>
                </c:pt>
                <c:pt idx="14">
                  <c:v>5.0504579999999999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24-4E79-85F6-76F28D499403}"/>
            </c:ext>
          </c:extLst>
        </c:ser>
        <c:ser>
          <c:idx val="2"/>
          <c:order val="2"/>
          <c:tx>
            <c:strRef>
              <c:f>'CE-V-5y'!$B$6</c:f>
              <c:strCache>
                <c:ptCount val="1"/>
                <c:pt idx="0">
                  <c:v>400</c:v>
                </c:pt>
              </c:strCache>
            </c:strRef>
          </c:tx>
          <c:spPr>
            <a:ln w="6350" cap="flat" cmpd="sng" algn="ctr">
              <a:solidFill>
                <a:schemeClr val="accent3"/>
              </a:solidFill>
              <a:prstDash val="solid"/>
              <a:round/>
            </a:ln>
            <a:effectLst/>
          </c:spPr>
          <c:cat>
            <c:numRef>
              <c:f>'CE-V-5y'!$D$3:$R$3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'CE-V-5y'!$D$6:$R$6</c:f>
              <c:numCache>
                <c:formatCode>0.0000</c:formatCode>
                <c:ptCount val="15"/>
                <c:pt idx="0">
                  <c:v>5.0675569999999999</c:v>
                </c:pt>
                <c:pt idx="1">
                  <c:v>5.0810399999999998</c:v>
                </c:pt>
                <c:pt idx="2">
                  <c:v>5.0783170000000002</c:v>
                </c:pt>
                <c:pt idx="3">
                  <c:v>5.0758799999999997</c:v>
                </c:pt>
                <c:pt idx="4">
                  <c:v>5.0661800000000001</c:v>
                </c:pt>
                <c:pt idx="5">
                  <c:v>5.0554069999999998</c:v>
                </c:pt>
                <c:pt idx="6">
                  <c:v>5.0466550000000003</c:v>
                </c:pt>
                <c:pt idx="7">
                  <c:v>5.0380149999999997</c:v>
                </c:pt>
                <c:pt idx="8">
                  <c:v>5.0263960000000001</c:v>
                </c:pt>
                <c:pt idx="9">
                  <c:v>5.0241369999999996</c:v>
                </c:pt>
                <c:pt idx="10">
                  <c:v>5.0124219999999999</c:v>
                </c:pt>
                <c:pt idx="11">
                  <c:v>5.0226329999999999</c:v>
                </c:pt>
                <c:pt idx="12">
                  <c:v>5.0270089999999996</c:v>
                </c:pt>
                <c:pt idx="13">
                  <c:v>5.0252290000000004</c:v>
                </c:pt>
                <c:pt idx="14">
                  <c:v>5.0388580000000003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24-4E79-85F6-76F28D499403}"/>
            </c:ext>
          </c:extLst>
        </c:ser>
        <c:ser>
          <c:idx val="3"/>
          <c:order val="3"/>
          <c:tx>
            <c:strRef>
              <c:f>'CE-V-5y'!$B$7</c:f>
              <c:strCache>
                <c:ptCount val="1"/>
                <c:pt idx="0">
                  <c:v>420</c:v>
                </c:pt>
              </c:strCache>
            </c:strRef>
          </c:tx>
          <c:spPr>
            <a:ln w="6350" cap="flat" cmpd="sng" algn="ctr">
              <a:solidFill>
                <a:schemeClr val="accent4"/>
              </a:solidFill>
              <a:prstDash val="solid"/>
              <a:round/>
            </a:ln>
            <a:effectLst/>
          </c:spPr>
          <c:cat>
            <c:numRef>
              <c:f>'CE-V-5y'!$D$3:$R$3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'CE-V-5y'!$D$7:$R$7</c:f>
              <c:numCache>
                <c:formatCode>0.0000</c:formatCode>
                <c:ptCount val="15"/>
                <c:pt idx="0">
                  <c:v>5.077413</c:v>
                </c:pt>
                <c:pt idx="1">
                  <c:v>5.0760579999999997</c:v>
                </c:pt>
                <c:pt idx="2">
                  <c:v>5.0750109999999999</c:v>
                </c:pt>
                <c:pt idx="3">
                  <c:v>5.0670919999999997</c:v>
                </c:pt>
                <c:pt idx="4">
                  <c:v>5.0608019999999998</c:v>
                </c:pt>
                <c:pt idx="5">
                  <c:v>5.0426039999999999</c:v>
                </c:pt>
                <c:pt idx="6">
                  <c:v>5.0293409999999996</c:v>
                </c:pt>
                <c:pt idx="7">
                  <c:v>5.0103780000000002</c:v>
                </c:pt>
                <c:pt idx="8">
                  <c:v>5.0027140000000001</c:v>
                </c:pt>
                <c:pt idx="9">
                  <c:v>5.0072469999999996</c:v>
                </c:pt>
                <c:pt idx="10">
                  <c:v>4.9858729999999998</c:v>
                </c:pt>
                <c:pt idx="11">
                  <c:v>4.9899940000000003</c:v>
                </c:pt>
                <c:pt idx="12">
                  <c:v>4.9957390000000004</c:v>
                </c:pt>
                <c:pt idx="13">
                  <c:v>5.0017009999999997</c:v>
                </c:pt>
                <c:pt idx="14">
                  <c:v>5.0146280000000001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24-4E79-85F6-76F28D499403}"/>
            </c:ext>
          </c:extLst>
        </c:ser>
        <c:ser>
          <c:idx val="4"/>
          <c:order val="4"/>
          <c:tx>
            <c:strRef>
              <c:f>'CE-V-5y'!$B$8</c:f>
              <c:strCache>
                <c:ptCount val="1"/>
                <c:pt idx="0">
                  <c:v>440</c:v>
                </c:pt>
              </c:strCache>
            </c:strRef>
          </c:tx>
          <c:spPr>
            <a:ln w="6350" cap="flat" cmpd="sng" algn="ctr">
              <a:solidFill>
                <a:schemeClr val="accent5"/>
              </a:solidFill>
              <a:prstDash val="solid"/>
              <a:round/>
            </a:ln>
            <a:effectLst/>
          </c:spPr>
          <c:cat>
            <c:numRef>
              <c:f>'CE-V-5y'!$D$3:$R$3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'CE-V-5y'!$D$8:$R$8</c:f>
              <c:numCache>
                <c:formatCode>0.0000</c:formatCode>
                <c:ptCount val="15"/>
                <c:pt idx="0">
                  <c:v>5.0716590000000004</c:v>
                </c:pt>
                <c:pt idx="1">
                  <c:v>5.0716219999999996</c:v>
                </c:pt>
                <c:pt idx="2">
                  <c:v>5.0707139999999997</c:v>
                </c:pt>
                <c:pt idx="3">
                  <c:v>5.0615639999999997</c:v>
                </c:pt>
                <c:pt idx="4">
                  <c:v>5.0441079999999996</c:v>
                </c:pt>
                <c:pt idx="5">
                  <c:v>5.0322870000000002</c:v>
                </c:pt>
                <c:pt idx="6">
                  <c:v>5.0066069999999998</c:v>
                </c:pt>
                <c:pt idx="7">
                  <c:v>4.9826509999999997</c:v>
                </c:pt>
                <c:pt idx="8">
                  <c:v>4.9679320000000002</c:v>
                </c:pt>
                <c:pt idx="9">
                  <c:v>4.9478749999999998</c:v>
                </c:pt>
                <c:pt idx="10">
                  <c:v>4.93893</c:v>
                </c:pt>
                <c:pt idx="11">
                  <c:v>4.9337359999999997</c:v>
                </c:pt>
                <c:pt idx="12">
                  <c:v>4.9535780000000003</c:v>
                </c:pt>
                <c:pt idx="13">
                  <c:v>4.9751320000000003</c:v>
                </c:pt>
                <c:pt idx="14">
                  <c:v>4.9938079999999996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24-4E79-85F6-76F28D499403}"/>
            </c:ext>
          </c:extLst>
        </c:ser>
        <c:ser>
          <c:idx val="5"/>
          <c:order val="5"/>
          <c:tx>
            <c:strRef>
              <c:f>'CE-V-5y'!$B$9</c:f>
              <c:strCache>
                <c:ptCount val="1"/>
                <c:pt idx="0">
                  <c:v>460</c:v>
                </c:pt>
              </c:strCache>
            </c:strRef>
          </c:tx>
          <c:spPr>
            <a:ln w="6350" cap="flat" cmpd="sng" algn="ctr">
              <a:solidFill>
                <a:schemeClr val="accent6"/>
              </a:solidFill>
              <a:prstDash val="solid"/>
              <a:round/>
            </a:ln>
            <a:effectLst/>
          </c:spPr>
          <c:cat>
            <c:numRef>
              <c:f>'CE-V-5y'!$D$3:$R$3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'CE-V-5y'!$D$9:$R$9</c:f>
              <c:numCache>
                <c:formatCode>0.0000</c:formatCode>
                <c:ptCount val="15"/>
                <c:pt idx="0">
                  <c:v>5.0730560000000002</c:v>
                </c:pt>
                <c:pt idx="1">
                  <c:v>5.0835270000000001</c:v>
                </c:pt>
                <c:pt idx="2">
                  <c:v>5.0778499999999998</c:v>
                </c:pt>
                <c:pt idx="3">
                  <c:v>5.0671569999999999</c:v>
                </c:pt>
                <c:pt idx="4">
                  <c:v>5.0500189999999998</c:v>
                </c:pt>
                <c:pt idx="5">
                  <c:v>5.0234610000000002</c:v>
                </c:pt>
                <c:pt idx="6">
                  <c:v>4.983606</c:v>
                </c:pt>
                <c:pt idx="7">
                  <c:v>4.9572979999999998</c:v>
                </c:pt>
                <c:pt idx="8">
                  <c:v>4.9112450000000001</c:v>
                </c:pt>
                <c:pt idx="9">
                  <c:v>4.8720819999999998</c:v>
                </c:pt>
                <c:pt idx="10">
                  <c:v>4.8559159999999997</c:v>
                </c:pt>
                <c:pt idx="11">
                  <c:v>4.8718389999999996</c:v>
                </c:pt>
                <c:pt idx="12">
                  <c:v>4.8875270000000004</c:v>
                </c:pt>
                <c:pt idx="13">
                  <c:v>4.9334639999999998</c:v>
                </c:pt>
                <c:pt idx="14">
                  <c:v>4.9678560000000003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24-4E79-85F6-76F28D499403}"/>
            </c:ext>
          </c:extLst>
        </c:ser>
        <c:ser>
          <c:idx val="6"/>
          <c:order val="6"/>
          <c:tx>
            <c:strRef>
              <c:f>'CE-V-5y'!$B$10</c:f>
              <c:strCache>
                <c:ptCount val="1"/>
                <c:pt idx="0">
                  <c:v>480</c:v>
                </c:pt>
              </c:strCache>
            </c:strRef>
          </c:tx>
          <c:spPr>
            <a:ln w="6350" cap="flat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cat>
            <c:numRef>
              <c:f>'CE-V-5y'!$D$3:$R$3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'CE-V-5y'!$D$10:$R$10</c:f>
              <c:numCache>
                <c:formatCode>0.0000</c:formatCode>
                <c:ptCount val="15"/>
                <c:pt idx="0">
                  <c:v>5.0767879999999996</c:v>
                </c:pt>
                <c:pt idx="1">
                  <c:v>5.0851579999999998</c:v>
                </c:pt>
                <c:pt idx="2">
                  <c:v>5.0737719999999999</c:v>
                </c:pt>
                <c:pt idx="3">
                  <c:v>5.0610939999999998</c:v>
                </c:pt>
                <c:pt idx="4">
                  <c:v>5.0380859999999998</c:v>
                </c:pt>
                <c:pt idx="5">
                  <c:v>5.0011570000000001</c:v>
                </c:pt>
                <c:pt idx="6">
                  <c:v>4.9514860000000001</c:v>
                </c:pt>
                <c:pt idx="7">
                  <c:v>4.8969839999999998</c:v>
                </c:pt>
                <c:pt idx="8">
                  <c:v>4.8243729999999996</c:v>
                </c:pt>
                <c:pt idx="9">
                  <c:v>4.7593569999999996</c:v>
                </c:pt>
                <c:pt idx="10">
                  <c:v>4.7250290000000001</c:v>
                </c:pt>
                <c:pt idx="11">
                  <c:v>4.7374960000000002</c:v>
                </c:pt>
                <c:pt idx="12">
                  <c:v>4.7936629999999996</c:v>
                </c:pt>
                <c:pt idx="13">
                  <c:v>4.8669890000000002</c:v>
                </c:pt>
                <c:pt idx="14">
                  <c:v>4.931654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24-4E79-85F6-76F28D499403}"/>
            </c:ext>
          </c:extLst>
        </c:ser>
        <c:ser>
          <c:idx val="7"/>
          <c:order val="7"/>
          <c:tx>
            <c:strRef>
              <c:f>'CE-V-5y'!$B$11</c:f>
              <c:strCache>
                <c:ptCount val="1"/>
                <c:pt idx="0">
                  <c:v>500</c:v>
                </c:pt>
              </c:strCache>
            </c:strRef>
          </c:tx>
          <c:spPr>
            <a:ln w="6350" cap="flat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cat>
            <c:numRef>
              <c:f>'CE-V-5y'!$D$3:$R$3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'CE-V-5y'!$D$11:$R$11</c:f>
              <c:numCache>
                <c:formatCode>0.0000</c:formatCode>
                <c:ptCount val="15"/>
                <c:pt idx="0">
                  <c:v>5.0953489999999997</c:v>
                </c:pt>
                <c:pt idx="1">
                  <c:v>5.0889049999999996</c:v>
                </c:pt>
                <c:pt idx="2">
                  <c:v>5.0880710000000002</c:v>
                </c:pt>
                <c:pt idx="3">
                  <c:v>5.0719029999999998</c:v>
                </c:pt>
                <c:pt idx="4">
                  <c:v>5.0423429999999998</c:v>
                </c:pt>
                <c:pt idx="5">
                  <c:v>5.0005670000000002</c:v>
                </c:pt>
                <c:pt idx="6">
                  <c:v>4.9233750000000001</c:v>
                </c:pt>
                <c:pt idx="7">
                  <c:v>4.8150209999999998</c:v>
                </c:pt>
                <c:pt idx="8">
                  <c:v>4.7066689999999998</c:v>
                </c:pt>
                <c:pt idx="9">
                  <c:v>4.5478059999999996</c:v>
                </c:pt>
                <c:pt idx="10">
                  <c:v>4.4542469999999996</c:v>
                </c:pt>
                <c:pt idx="11">
                  <c:v>4.5006769999999996</c:v>
                </c:pt>
                <c:pt idx="12">
                  <c:v>4.6437350000000004</c:v>
                </c:pt>
                <c:pt idx="13">
                  <c:v>4.7707160000000002</c:v>
                </c:pt>
                <c:pt idx="14">
                  <c:v>4.8866449999999997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24-4E79-85F6-76F28D499403}"/>
            </c:ext>
          </c:extLst>
        </c:ser>
        <c:bandFmts>
          <c:bandFmt>
            <c:idx val="0"/>
            <c:spPr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bandFmt>
          <c:bandFmt>
            <c:idx val="1"/>
            <c:spPr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bandFmt>
          <c:bandFmt>
            <c:idx val="2"/>
            <c:spPr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bandFmt>
          <c:bandFmt>
            <c:idx val="3"/>
            <c:spPr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bandFmt>
          <c:bandFmt>
            <c:idx val="4"/>
            <c:spPr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bandFmt>
          <c:bandFmt>
            <c:idx val="5"/>
            <c:spPr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bandFmt>
          <c:bandFmt>
            <c:idx val="6"/>
            <c:spPr>
              <a:ln w="6350" cap="flat" cmpd="sng" algn="ctr">
                <a:solidFill>
                  <a:schemeClr val="accent1">
                    <a:lumMod val="60000"/>
                  </a:schemeClr>
                </a:solidFill>
                <a:prstDash val="solid"/>
                <a:round/>
              </a:ln>
              <a:effectLst/>
            </c:spPr>
          </c:bandFmt>
          <c:bandFmt>
            <c:idx val="7"/>
            <c:spPr>
              <a:ln w="6350" cap="flat" cmpd="sng" algn="ctr">
                <a:solidFill>
                  <a:schemeClr val="accent2">
                    <a:lumMod val="60000"/>
                  </a:schemeClr>
                </a:solidFill>
                <a:prstDash val="solid"/>
                <a:round/>
              </a:ln>
              <a:effectLst/>
            </c:spPr>
          </c:bandFmt>
          <c:bandFmt>
            <c:idx val="8"/>
            <c:spPr>
              <a:ln w="6350" cap="flat" cmpd="sng" algn="ctr">
                <a:solidFill>
                  <a:schemeClr val="accent3">
                    <a:lumMod val="60000"/>
                  </a:schemeClr>
                </a:solidFill>
                <a:prstDash val="solid"/>
                <a:round/>
              </a:ln>
              <a:effectLst/>
            </c:spPr>
          </c:bandFmt>
          <c:bandFmt>
            <c:idx val="9"/>
            <c:spPr>
              <a:ln w="6350" cap="flat" cmpd="sng" algn="ctr">
                <a:solidFill>
                  <a:schemeClr val="accent4">
                    <a:lumMod val="60000"/>
                  </a:schemeClr>
                </a:solidFill>
                <a:prstDash val="solid"/>
                <a:round/>
              </a:ln>
              <a:effectLst/>
            </c:spPr>
          </c:bandFmt>
          <c:bandFmt>
            <c:idx val="10"/>
            <c:spPr>
              <a:ln w="6350" cap="flat" cmpd="sng" algn="ctr">
                <a:solidFill>
                  <a:schemeClr val="accent5">
                    <a:lumMod val="60000"/>
                  </a:schemeClr>
                </a:solidFill>
                <a:prstDash val="solid"/>
                <a:round/>
              </a:ln>
              <a:effectLst/>
            </c:spPr>
          </c:bandFmt>
          <c:bandFmt>
            <c:idx val="11"/>
            <c:spPr>
              <a:ln w="6350" cap="flat" cmpd="sng" algn="ctr">
                <a:solidFill>
                  <a:schemeClr val="accent6">
                    <a:lumMod val="60000"/>
                  </a:schemeClr>
                </a:solidFill>
                <a:prstDash val="solid"/>
                <a:round/>
              </a:ln>
              <a:effectLst/>
            </c:spPr>
          </c:bandFmt>
          <c:bandFmt>
            <c:idx val="12"/>
            <c:spPr>
              <a:ln w="6350" cap="flat" cmpd="sng" algn="ctr">
                <a:solidFill>
                  <a:schemeClr val="accent1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bandFmt>
          <c:bandFmt>
            <c:idx val="13"/>
            <c:spPr>
              <a:ln w="6350" cap="flat" cmpd="sng" algn="ctr">
                <a:solidFill>
                  <a:schemeClr val="accent2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bandFmt>
          <c:bandFmt>
            <c:idx val="14"/>
            <c:spPr>
              <a:ln w="6350" cap="flat" cmpd="sng" algn="ctr">
                <a:solidFill>
                  <a:schemeClr val="accent3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bandFmt>
          <c:bandFmt>
            <c:idx val="15"/>
            <c:spPr>
              <a:ln w="6350" cap="flat" cmpd="sng" algn="ctr">
                <a:solidFill>
                  <a:schemeClr val="accent4">
                    <a:lumMod val="80000"/>
                    <a:lumOff val="20000"/>
                  </a:schemeClr>
                </a:solidFill>
                <a:prstDash val="solid"/>
                <a:round/>
              </a:ln>
              <a:effectLst/>
            </c:spPr>
          </c:bandFmt>
        </c:bandFmts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9017749385368672"/>
              <c:y val="0.913632068718682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0999999999999996"/>
          <c:min val="4.9000000000000004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266349926176189"/>
          <c:y val="0.17665177457861575"/>
          <c:w val="0.11423544521870091"/>
          <c:h val="0.688800735449521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3817964703"/>
          <c:y val="0.10931824010633491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'CE-V-5x'!$B$41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'CE-V-5x'!$C$40:$K$40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'CE-V-5x'!$C$41:$K$41</c:f>
              <c:numCache>
                <c:formatCode>0.0000</c:formatCode>
                <c:ptCount val="9"/>
                <c:pt idx="0">
                  <c:v>-0.16179873391666622</c:v>
                </c:pt>
                <c:pt idx="1">
                  <c:v>-0.1429374005833326</c:v>
                </c:pt>
                <c:pt idx="2">
                  <c:v>-0.12678606724999941</c:v>
                </c:pt>
                <c:pt idx="3">
                  <c:v>-0.11049773391666633</c:v>
                </c:pt>
                <c:pt idx="4">
                  <c:v>-9.3329733916666477E-2</c:v>
                </c:pt>
                <c:pt idx="5">
                  <c:v>-7.5148400583332872E-2</c:v>
                </c:pt>
                <c:pt idx="6">
                  <c:v>-5.7638733916666261E-2</c:v>
                </c:pt>
                <c:pt idx="7">
                  <c:v>-4.3941733916666038E-2</c:v>
                </c:pt>
                <c:pt idx="8">
                  <c:v>-3.5944733916665861E-2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0-4D40-B192-304F41B7A479}"/>
            </c:ext>
          </c:extLst>
        </c:ser>
        <c:ser>
          <c:idx val="1"/>
          <c:order val="1"/>
          <c:tx>
            <c:strRef>
              <c:f>'CE-V-5x'!$B$42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'CE-V-5x'!$C$40:$K$40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'CE-V-5x'!$C$42:$K$42</c:f>
              <c:numCache>
                <c:formatCode>0.0000</c:formatCode>
                <c:ptCount val="9"/>
                <c:pt idx="0">
                  <c:v>-0.17028406724999959</c:v>
                </c:pt>
                <c:pt idx="1">
                  <c:v>-0.14876162280555486</c:v>
                </c:pt>
                <c:pt idx="2">
                  <c:v>-0.13222262280555488</c:v>
                </c:pt>
                <c:pt idx="3">
                  <c:v>-0.11472351169444403</c:v>
                </c:pt>
                <c:pt idx="4">
                  <c:v>-0.10067695613888844</c:v>
                </c:pt>
                <c:pt idx="5">
                  <c:v>-7.9689622805554902E-2</c:v>
                </c:pt>
                <c:pt idx="6">
                  <c:v>-5.9520067249999364E-2</c:v>
                </c:pt>
                <c:pt idx="7">
                  <c:v>-3.9290845027777105E-2</c:v>
                </c:pt>
                <c:pt idx="8">
                  <c:v>-2.279206724999927E-2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E0-4D40-B192-304F41B7A479}"/>
            </c:ext>
          </c:extLst>
        </c:ser>
        <c:ser>
          <c:idx val="2"/>
          <c:order val="2"/>
          <c:tx>
            <c:strRef>
              <c:f>'CE-V-5x'!$B$43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'CE-V-5x'!$C$40:$K$40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'CE-V-5x'!$C$43:$K$43</c:f>
              <c:numCache>
                <c:formatCode>0.0000</c:formatCode>
                <c:ptCount val="9"/>
                <c:pt idx="0">
                  <c:v>-0.18982573391666632</c:v>
                </c:pt>
                <c:pt idx="1">
                  <c:v>-0.16576640058333275</c:v>
                </c:pt>
                <c:pt idx="2">
                  <c:v>-0.14687840058333268</c:v>
                </c:pt>
                <c:pt idx="3">
                  <c:v>-0.12615617836111059</c:v>
                </c:pt>
                <c:pt idx="4">
                  <c:v>-0.11021895613888827</c:v>
                </c:pt>
                <c:pt idx="5">
                  <c:v>-8.5781400583332612E-2</c:v>
                </c:pt>
                <c:pt idx="6">
                  <c:v>-6.3143845027777007E-2</c:v>
                </c:pt>
                <c:pt idx="7">
                  <c:v>-3.8780733916665949E-2</c:v>
                </c:pt>
                <c:pt idx="8">
                  <c:v>-1.783506724999917E-2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E0-4D40-B192-304F41B7A479}"/>
            </c:ext>
          </c:extLst>
        </c:ser>
        <c:ser>
          <c:idx val="3"/>
          <c:order val="3"/>
          <c:tx>
            <c:strRef>
              <c:f>'CE-V-5x'!$B$44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'CE-V-5x'!$C$40:$K$40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'CE-V-5x'!$C$44:$K$44</c:f>
              <c:numCache>
                <c:formatCode>0.0000</c:formatCode>
                <c:ptCount val="9"/>
                <c:pt idx="0">
                  <c:v>-0.22056906724999958</c:v>
                </c:pt>
                <c:pt idx="1">
                  <c:v>-0.19200517836111056</c:v>
                </c:pt>
                <c:pt idx="2">
                  <c:v>-0.16806740058333278</c:v>
                </c:pt>
                <c:pt idx="3">
                  <c:v>-0.1421279561388884</c:v>
                </c:pt>
                <c:pt idx="4">
                  <c:v>-0.12064428947222172</c:v>
                </c:pt>
                <c:pt idx="5">
                  <c:v>-9.2477067249999337E-2</c:v>
                </c:pt>
                <c:pt idx="6">
                  <c:v>-6.6029289472221545E-2</c:v>
                </c:pt>
                <c:pt idx="7">
                  <c:v>-3.868762280555485E-2</c:v>
                </c:pt>
                <c:pt idx="8">
                  <c:v>-1.4097067249999226E-2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E0-4D40-B192-304F41B7A479}"/>
            </c:ext>
          </c:extLst>
        </c:ser>
        <c:ser>
          <c:idx val="4"/>
          <c:order val="4"/>
          <c:tx>
            <c:strRef>
              <c:f>'CE-V-5x'!$B$45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'CE-V-5x'!$C$40:$K$40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'CE-V-5x'!$C$45:$K$45</c:f>
              <c:numCache>
                <c:formatCode>0.0000</c:formatCode>
                <c:ptCount val="9"/>
                <c:pt idx="0">
                  <c:v>-0.26317550058333278</c:v>
                </c:pt>
                <c:pt idx="1">
                  <c:v>-0.23325437169444385</c:v>
                </c:pt>
                <c:pt idx="2">
                  <c:v>-0.20183866280555496</c:v>
                </c:pt>
                <c:pt idx="3">
                  <c:v>-0.16589858280555494</c:v>
                </c:pt>
                <c:pt idx="4">
                  <c:v>-0.13175249391666613</c:v>
                </c:pt>
                <c:pt idx="5">
                  <c:v>-9.6549522805554941E-2</c:v>
                </c:pt>
                <c:pt idx="6">
                  <c:v>-6.5009973916666103E-2</c:v>
                </c:pt>
                <c:pt idx="7">
                  <c:v>-3.6723676138888273E-2</c:v>
                </c:pt>
                <c:pt idx="8">
                  <c:v>-1.2900980583332592E-2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E0-4D40-B192-304F41B7A479}"/>
            </c:ext>
          </c:extLst>
        </c:ser>
        <c:ser>
          <c:idx val="5"/>
          <c:order val="5"/>
          <c:tx>
            <c:strRef>
              <c:f>'CE-V-5x'!$B$46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'CE-V-5x'!$C$40:$K$40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'CE-V-5x'!$C$46:$K$46</c:f>
              <c:numCache>
                <c:formatCode>0.0000</c:formatCode>
                <c:ptCount val="9"/>
                <c:pt idx="0">
                  <c:v>-0.311001033916666</c:v>
                </c:pt>
                <c:pt idx="1">
                  <c:v>-0.28412995391666573</c:v>
                </c:pt>
                <c:pt idx="2">
                  <c:v>-0.24776295391666636</c:v>
                </c:pt>
                <c:pt idx="3">
                  <c:v>-0.19229850280555491</c:v>
                </c:pt>
                <c:pt idx="4">
                  <c:v>-0.14732840724999946</c:v>
                </c:pt>
                <c:pt idx="5">
                  <c:v>-0.10360631836111039</c:v>
                </c:pt>
                <c:pt idx="6">
                  <c:v>-6.5338629472221674E-2</c:v>
                </c:pt>
                <c:pt idx="7">
                  <c:v>-3.5577538361110626E-2</c:v>
                </c:pt>
                <c:pt idx="8">
                  <c:v>-9.9480539166663107E-3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E0-4D40-B192-304F41B7A479}"/>
            </c:ext>
          </c:extLst>
        </c:ser>
        <c:ser>
          <c:idx val="6"/>
          <c:order val="6"/>
          <c:tx>
            <c:strRef>
              <c:f>'CE-V-5x'!$B$47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'CE-V-5x'!$C$40:$K$40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'CE-V-5x'!$C$47:$K$47</c:f>
              <c:numCache>
                <c:formatCode>0.0000</c:formatCode>
                <c:ptCount val="9"/>
                <c:pt idx="0">
                  <c:v>-0.41887983391666594</c:v>
                </c:pt>
                <c:pt idx="1">
                  <c:v>-0.30528307391666587</c:v>
                </c:pt>
                <c:pt idx="2">
                  <c:v>-0.26972015391666559</c:v>
                </c:pt>
                <c:pt idx="3">
                  <c:v>-0.23308703391666619</c:v>
                </c:pt>
                <c:pt idx="4">
                  <c:v>-0.16441050947222152</c:v>
                </c:pt>
                <c:pt idx="5">
                  <c:v>-0.10806870724999929</c:v>
                </c:pt>
                <c:pt idx="6">
                  <c:v>-6.2588233916666056E-2</c:v>
                </c:pt>
                <c:pt idx="7">
                  <c:v>-2.8968567249999449E-2</c:v>
                </c:pt>
                <c:pt idx="8">
                  <c:v>-2.4358539166661566E-3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E0-4D40-B192-304F41B7A479}"/>
            </c:ext>
          </c:extLst>
        </c:ser>
        <c:ser>
          <c:idx val="7"/>
          <c:order val="7"/>
          <c:tx>
            <c:strRef>
              <c:f>'CE-V-5x'!$B$48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'CE-V-5x'!$C$40:$K$40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'CE-V-5x'!$C$48:$K$48</c:f>
              <c:numCache>
                <c:formatCode>0.0000</c:formatCode>
                <c:ptCount val="9"/>
                <c:pt idx="0">
                  <c:v>-0.33360199391666612</c:v>
                </c:pt>
                <c:pt idx="1">
                  <c:v>-0.32645007391666603</c:v>
                </c:pt>
                <c:pt idx="2">
                  <c:v>-0.29318761391666648</c:v>
                </c:pt>
                <c:pt idx="3">
                  <c:v>-0.26648917391666593</c:v>
                </c:pt>
                <c:pt idx="4">
                  <c:v>-0.16536363391666598</c:v>
                </c:pt>
                <c:pt idx="5">
                  <c:v>-0.10904390058333273</c:v>
                </c:pt>
                <c:pt idx="6">
                  <c:v>-5.7626213916665968E-2</c:v>
                </c:pt>
                <c:pt idx="7">
                  <c:v>-1.8674487249999316E-2</c:v>
                </c:pt>
                <c:pt idx="8">
                  <c:v>8.2048660833340392E-3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E0-4D40-B192-304F41B7A479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231254801612491"/>
              <c:y val="0.95080977944556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"/>
          <c:min val="-0.2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6655845864822"/>
          <c:y val="0.22068462494819727"/>
          <c:w val="0.15125650849599659"/>
          <c:h val="0.684774383702935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5543291843411617"/>
          <c:y val="9.4879640044994384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'CE-V-5x'!$B$4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'CE-V-5x'!$C$3:$K$3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'CE-V-5x'!$C$4:$K$4</c:f>
              <c:numCache>
                <c:formatCode>0.0000</c:formatCode>
                <c:ptCount val="9"/>
                <c:pt idx="0">
                  <c:v>5.0393460000000001</c:v>
                </c:pt>
                <c:pt idx="1">
                  <c:v>5.0521000000000003</c:v>
                </c:pt>
                <c:pt idx="2">
                  <c:v>5.0556619999999999</c:v>
                </c:pt>
                <c:pt idx="3">
                  <c:v>5.0744379999999998</c:v>
                </c:pt>
                <c:pt idx="4">
                  <c:v>5.0815869999999999</c:v>
                </c:pt>
                <c:pt idx="5">
                  <c:v>5.0847329999999999</c:v>
                </c:pt>
                <c:pt idx="6">
                  <c:v>5.100149</c:v>
                </c:pt>
                <c:pt idx="7">
                  <c:v>5.1111449999999996</c:v>
                </c:pt>
                <c:pt idx="8">
                  <c:v>5.1044460000000003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4-44CC-998F-332EE15B528A}"/>
            </c:ext>
          </c:extLst>
        </c:ser>
        <c:ser>
          <c:idx val="1"/>
          <c:order val="1"/>
          <c:tx>
            <c:strRef>
              <c:f>'CE-V-5x'!$B$5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'CE-V-5x'!$C$3:$K$3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'CE-V-5x'!$C$5:$K$5</c:f>
              <c:numCache>
                <c:formatCode>0.0000</c:formatCode>
                <c:ptCount val="9"/>
                <c:pt idx="0">
                  <c:v>5.0263970000000002</c:v>
                </c:pt>
                <c:pt idx="1">
                  <c:v>5.0358000000000001</c:v>
                </c:pt>
                <c:pt idx="2">
                  <c:v>5.0562550000000002</c:v>
                </c:pt>
                <c:pt idx="3">
                  <c:v>5.0613380000000001</c:v>
                </c:pt>
                <c:pt idx="4">
                  <c:v>5.073359</c:v>
                </c:pt>
                <c:pt idx="5">
                  <c:v>5.0769460000000004</c:v>
                </c:pt>
                <c:pt idx="6">
                  <c:v>5.0972270000000002</c:v>
                </c:pt>
                <c:pt idx="7">
                  <c:v>5.1046389999999997</c:v>
                </c:pt>
                <c:pt idx="8">
                  <c:v>5.109693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4-44CC-998F-332EE15B528A}"/>
            </c:ext>
          </c:extLst>
        </c:ser>
        <c:ser>
          <c:idx val="2"/>
          <c:order val="2"/>
          <c:tx>
            <c:strRef>
              <c:f>'CE-V-5x'!$B$6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'CE-V-5x'!$C$3:$K$3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'CE-V-5x'!$C$6:$K$6</c:f>
              <c:numCache>
                <c:formatCode>0.0000</c:formatCode>
                <c:ptCount val="9"/>
                <c:pt idx="0">
                  <c:v>5.0004099999999996</c:v>
                </c:pt>
                <c:pt idx="1">
                  <c:v>5.0209450000000002</c:v>
                </c:pt>
                <c:pt idx="2">
                  <c:v>5.0321369999999996</c:v>
                </c:pt>
                <c:pt idx="3">
                  <c:v>5.0447059999999997</c:v>
                </c:pt>
                <c:pt idx="4">
                  <c:v>5.0602140000000002</c:v>
                </c:pt>
                <c:pt idx="5">
                  <c:v>5.0671799999999996</c:v>
                </c:pt>
                <c:pt idx="6">
                  <c:v>5.0867100000000001</c:v>
                </c:pt>
                <c:pt idx="7">
                  <c:v>5.1012300000000002</c:v>
                </c:pt>
                <c:pt idx="8">
                  <c:v>5.1204460000000003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4-44CC-998F-332EE15B528A}"/>
            </c:ext>
          </c:extLst>
        </c:ser>
        <c:ser>
          <c:idx val="3"/>
          <c:order val="3"/>
          <c:tx>
            <c:strRef>
              <c:f>'CE-V-5x'!$B$7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'CE-V-5x'!$C$3:$K$3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'CE-V-5x'!$C$7:$K$7</c:f>
              <c:numCache>
                <c:formatCode>0.0000</c:formatCode>
                <c:ptCount val="9"/>
                <c:pt idx="0">
                  <c:v>4.9582649999999999</c:v>
                </c:pt>
                <c:pt idx="1">
                  <c:v>4.9816649999999996</c:v>
                </c:pt>
                <c:pt idx="2">
                  <c:v>4.9986670000000002</c:v>
                </c:pt>
                <c:pt idx="3">
                  <c:v>5.0169259999999998</c:v>
                </c:pt>
                <c:pt idx="4">
                  <c:v>5.0442989999999996</c:v>
                </c:pt>
                <c:pt idx="5">
                  <c:v>5.0542160000000003</c:v>
                </c:pt>
                <c:pt idx="6">
                  <c:v>5.0800219999999996</c:v>
                </c:pt>
                <c:pt idx="7">
                  <c:v>5.0909449999999996</c:v>
                </c:pt>
                <c:pt idx="8">
                  <c:v>5.1040530000000004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F4-44CC-998F-332EE15B528A}"/>
            </c:ext>
          </c:extLst>
        </c:ser>
        <c:ser>
          <c:idx val="4"/>
          <c:order val="4"/>
          <c:tx>
            <c:strRef>
              <c:f>'CE-V-5x'!$B$8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'CE-V-5x'!$C$3:$K$3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'CE-V-5x'!$C$8:$K$8</c:f>
              <c:numCache>
                <c:formatCode>0.0000</c:formatCode>
                <c:ptCount val="9"/>
                <c:pt idx="0">
                  <c:v>4.9150510000000001</c:v>
                </c:pt>
                <c:pt idx="1">
                  <c:v>4.938485</c:v>
                </c:pt>
                <c:pt idx="2">
                  <c:v>4.9672530000000004</c:v>
                </c:pt>
                <c:pt idx="3">
                  <c:v>4.9945209999999998</c:v>
                </c:pt>
                <c:pt idx="4">
                  <c:v>5.0251099999999997</c:v>
                </c:pt>
                <c:pt idx="5">
                  <c:v>5.041804</c:v>
                </c:pt>
                <c:pt idx="6">
                  <c:v>5.0694610000000004</c:v>
                </c:pt>
                <c:pt idx="7">
                  <c:v>5.0815659999999996</c:v>
                </c:pt>
                <c:pt idx="8">
                  <c:v>5.0985659999999999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F4-44CC-998F-332EE15B528A}"/>
            </c:ext>
          </c:extLst>
        </c:ser>
        <c:ser>
          <c:idx val="5"/>
          <c:order val="5"/>
          <c:tx>
            <c:strRef>
              <c:f>'CE-V-5x'!$B$9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'CE-V-5x'!$C$3:$K$3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'CE-V-5x'!$C$9:$K$9</c:f>
              <c:numCache>
                <c:formatCode>0.0000</c:formatCode>
                <c:ptCount val="9"/>
                <c:pt idx="0">
                  <c:v>4.852195</c:v>
                </c:pt>
                <c:pt idx="1">
                  <c:v>4.8730710000000004</c:v>
                </c:pt>
                <c:pt idx="2">
                  <c:v>4.9041459999999999</c:v>
                </c:pt>
                <c:pt idx="3">
                  <c:v>4.9584770000000002</c:v>
                </c:pt>
                <c:pt idx="4">
                  <c:v>5.0026229999999998</c:v>
                </c:pt>
                <c:pt idx="5">
                  <c:v>5.0328749999999998</c:v>
                </c:pt>
                <c:pt idx="6">
                  <c:v>5.0671090000000003</c:v>
                </c:pt>
                <c:pt idx="7">
                  <c:v>5.087726</c:v>
                </c:pt>
                <c:pt idx="8">
                  <c:v>5.0994109999999999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F4-44CC-998F-332EE15B528A}"/>
            </c:ext>
          </c:extLst>
        </c:ser>
        <c:ser>
          <c:idx val="6"/>
          <c:order val="6"/>
          <c:tx>
            <c:strRef>
              <c:f>'CE-V-5x'!$B$10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'CE-V-5x'!$C$3:$K$3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'CE-V-5x'!$C$10:$K$10</c:f>
              <c:numCache>
                <c:formatCode>0.0000</c:formatCode>
                <c:ptCount val="9"/>
                <c:pt idx="0">
                  <c:v>4.7449209999999997</c:v>
                </c:pt>
                <c:pt idx="1">
                  <c:v>4.8591150000000001</c:v>
                </c:pt>
                <c:pt idx="2">
                  <c:v>4.8798830000000004</c:v>
                </c:pt>
                <c:pt idx="3">
                  <c:v>4.9197139999999999</c:v>
                </c:pt>
                <c:pt idx="4">
                  <c:v>4.978961</c:v>
                </c:pt>
                <c:pt idx="5">
                  <c:v>5.0313530000000002</c:v>
                </c:pt>
                <c:pt idx="6">
                  <c:v>5.0565540000000002</c:v>
                </c:pt>
                <c:pt idx="7">
                  <c:v>5.081683</c:v>
                </c:pt>
                <c:pt idx="8">
                  <c:v>5.0996259999999998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F4-44CC-998F-332EE15B528A}"/>
            </c:ext>
          </c:extLst>
        </c:ser>
        <c:ser>
          <c:idx val="7"/>
          <c:order val="7"/>
          <c:tx>
            <c:strRef>
              <c:f>'CE-V-5x'!$B$11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'CE-V-5x'!$C$3:$K$3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'CE-V-5x'!$C$11:$K$11</c:f>
              <c:numCache>
                <c:formatCode>0.0000</c:formatCode>
                <c:ptCount val="9"/>
                <c:pt idx="0">
                  <c:v>4.8212099999999998</c:v>
                </c:pt>
                <c:pt idx="1">
                  <c:v>4.8315219999999997</c:v>
                </c:pt>
                <c:pt idx="2">
                  <c:v>4.8494489999999999</c:v>
                </c:pt>
                <c:pt idx="3">
                  <c:v>4.8827699999999998</c:v>
                </c:pt>
                <c:pt idx="4">
                  <c:v>4.9716370000000003</c:v>
                </c:pt>
                <c:pt idx="5">
                  <c:v>5.0238370000000003</c:v>
                </c:pt>
                <c:pt idx="6">
                  <c:v>5.068022</c:v>
                </c:pt>
                <c:pt idx="7">
                  <c:v>5.0997060000000003</c:v>
                </c:pt>
                <c:pt idx="8">
                  <c:v>5.1116580000000003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F4-44CC-998F-332EE15B528A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7008831968724581"/>
              <c:y val="0.94938756082806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1199999999999992"/>
          <c:min val="4.9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974307541742554"/>
          <c:y val="0.19957521218938543"/>
          <c:w val="0.15078242961795504"/>
          <c:h val="0.65017669290191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3.5164869775893406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'CE-V-20y'!$B$41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'CE-V-20y'!$D$40:$R$40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'CE-V-20y'!$D$41:$R$41</c:f>
              <c:numCache>
                <c:formatCode>0.0000</c:formatCode>
                <c:ptCount val="15"/>
                <c:pt idx="0">
                  <c:v>-0.44819793668166596</c:v>
                </c:pt>
                <c:pt idx="1">
                  <c:v>-0.46730160334833215</c:v>
                </c:pt>
                <c:pt idx="2">
                  <c:v>-0.48306793668166509</c:v>
                </c:pt>
                <c:pt idx="3">
                  <c:v>-0.49037360334833241</c:v>
                </c:pt>
                <c:pt idx="4">
                  <c:v>-0.49269293668166608</c:v>
                </c:pt>
                <c:pt idx="5">
                  <c:v>-0.49927593668166637</c:v>
                </c:pt>
                <c:pt idx="6">
                  <c:v>-0.51204660334833341</c:v>
                </c:pt>
                <c:pt idx="7">
                  <c:v>-0.53248727001499907</c:v>
                </c:pt>
                <c:pt idx="8">
                  <c:v>-0.54814727001499952</c:v>
                </c:pt>
                <c:pt idx="9">
                  <c:v>-0.56252360334833307</c:v>
                </c:pt>
                <c:pt idx="10">
                  <c:v>-0.55893160334833303</c:v>
                </c:pt>
                <c:pt idx="11">
                  <c:v>-0.55482560334833286</c:v>
                </c:pt>
                <c:pt idx="12">
                  <c:v>-0.53735227001499908</c:v>
                </c:pt>
                <c:pt idx="13">
                  <c:v>-0.52080193668166552</c:v>
                </c:pt>
                <c:pt idx="14">
                  <c:v>-0.48775493668166447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A-480D-8A64-CF0A20138C43}"/>
            </c:ext>
          </c:extLst>
        </c:ser>
        <c:ser>
          <c:idx val="1"/>
          <c:order val="1"/>
          <c:tx>
            <c:strRef>
              <c:f>'CE-V-20y'!$B$42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'CE-V-20y'!$D$40:$R$40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'CE-V-20y'!$D$42:$R$42</c:f>
              <c:numCache>
                <c:formatCode>0.0000</c:formatCode>
                <c:ptCount val="15"/>
                <c:pt idx="0">
                  <c:v>-0.43266293668166256</c:v>
                </c:pt>
                <c:pt idx="1">
                  <c:v>-0.44806827001499944</c:v>
                </c:pt>
                <c:pt idx="2">
                  <c:v>-0.46063160334833242</c:v>
                </c:pt>
                <c:pt idx="3">
                  <c:v>-0.48043315890388766</c:v>
                </c:pt>
                <c:pt idx="4">
                  <c:v>-0.49080238112611002</c:v>
                </c:pt>
                <c:pt idx="5">
                  <c:v>-0.5086748255705551</c:v>
                </c:pt>
                <c:pt idx="6">
                  <c:v>-0.52567293668166692</c:v>
                </c:pt>
                <c:pt idx="7">
                  <c:v>-0.54603104779277745</c:v>
                </c:pt>
                <c:pt idx="8">
                  <c:v>-0.57125871445944421</c:v>
                </c:pt>
                <c:pt idx="9">
                  <c:v>-0.5922598255705549</c:v>
                </c:pt>
                <c:pt idx="10">
                  <c:v>-0.60038427001499961</c:v>
                </c:pt>
                <c:pt idx="11">
                  <c:v>-0.5955030477927773</c:v>
                </c:pt>
                <c:pt idx="12">
                  <c:v>-0.57685104779277707</c:v>
                </c:pt>
                <c:pt idx="13">
                  <c:v>-0.55371749223722155</c:v>
                </c:pt>
                <c:pt idx="14">
                  <c:v>-0.51703893668166623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8A-480D-8A64-CF0A20138C43}"/>
            </c:ext>
          </c:extLst>
        </c:ser>
        <c:ser>
          <c:idx val="2"/>
          <c:order val="2"/>
          <c:tx>
            <c:strRef>
              <c:f>'CE-V-20y'!$B$43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'CE-V-20y'!$D$40:$R$40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'CE-V-20y'!$D$43:$R$43</c:f>
              <c:numCache>
                <c:formatCode>0.0000</c:formatCode>
                <c:ptCount val="15"/>
                <c:pt idx="0">
                  <c:v>-0.42567293668166784</c:v>
                </c:pt>
                <c:pt idx="1">
                  <c:v>-0.41858015890388839</c:v>
                </c:pt>
                <c:pt idx="2">
                  <c:v>-0.43658249223722162</c:v>
                </c:pt>
                <c:pt idx="3">
                  <c:v>-0.46565315890388781</c:v>
                </c:pt>
                <c:pt idx="4">
                  <c:v>-0.48952915890388798</c:v>
                </c:pt>
                <c:pt idx="5">
                  <c:v>-0.51976104779277721</c:v>
                </c:pt>
                <c:pt idx="6">
                  <c:v>-0.55140215890388844</c:v>
                </c:pt>
                <c:pt idx="7">
                  <c:v>-0.57828738112611056</c:v>
                </c:pt>
                <c:pt idx="8">
                  <c:v>-0.61132671445944409</c:v>
                </c:pt>
                <c:pt idx="9">
                  <c:v>-0.63441027001499917</c:v>
                </c:pt>
                <c:pt idx="10">
                  <c:v>-0.65749249223722195</c:v>
                </c:pt>
                <c:pt idx="11">
                  <c:v>-0.65570104779277705</c:v>
                </c:pt>
                <c:pt idx="12">
                  <c:v>-0.63855093668166618</c:v>
                </c:pt>
                <c:pt idx="13">
                  <c:v>-0.5990507144594438</c:v>
                </c:pt>
                <c:pt idx="14">
                  <c:v>-0.54198327001500013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8A-480D-8A64-CF0A20138C43}"/>
            </c:ext>
          </c:extLst>
        </c:ser>
        <c:ser>
          <c:idx val="3"/>
          <c:order val="3"/>
          <c:tx>
            <c:strRef>
              <c:f>'CE-V-20y'!$B$44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'CE-V-20y'!$D$40:$R$40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'CE-V-20y'!$D$44:$R$44</c:f>
              <c:numCache>
                <c:formatCode>0.0000</c:formatCode>
                <c:ptCount val="15"/>
                <c:pt idx="0">
                  <c:v>-0.35263693668166596</c:v>
                </c:pt>
                <c:pt idx="1">
                  <c:v>-0.40327127001499996</c:v>
                </c:pt>
                <c:pt idx="2">
                  <c:v>-0.42539627001499941</c:v>
                </c:pt>
                <c:pt idx="3">
                  <c:v>-0.45367315890388821</c:v>
                </c:pt>
                <c:pt idx="4">
                  <c:v>-0.48913227001499965</c:v>
                </c:pt>
                <c:pt idx="5">
                  <c:v>-0.53018060334833328</c:v>
                </c:pt>
                <c:pt idx="6">
                  <c:v>-0.58416204779277736</c:v>
                </c:pt>
                <c:pt idx="7">
                  <c:v>-0.6722029366816642</c:v>
                </c:pt>
                <c:pt idx="8">
                  <c:v>-0.63569493668166643</c:v>
                </c:pt>
                <c:pt idx="9">
                  <c:v>-0.69715593668166775</c:v>
                </c:pt>
                <c:pt idx="10">
                  <c:v>-0.73407393668166421</c:v>
                </c:pt>
                <c:pt idx="11">
                  <c:v>-0.75038215890388849</c:v>
                </c:pt>
                <c:pt idx="12">
                  <c:v>-0.72372327001499948</c:v>
                </c:pt>
                <c:pt idx="13">
                  <c:v>-0.66168060334833234</c:v>
                </c:pt>
                <c:pt idx="14">
                  <c:v>-0.5909109366816665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8A-480D-8A64-CF0A20138C43}"/>
            </c:ext>
          </c:extLst>
        </c:ser>
        <c:ser>
          <c:idx val="4"/>
          <c:order val="4"/>
          <c:tx>
            <c:strRef>
              <c:f>'CE-V-20y'!$B$45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'CE-V-20y'!$D$40:$R$40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'CE-V-20y'!$D$45:$R$45</c:f>
              <c:numCache>
                <c:formatCode>0.0000</c:formatCode>
                <c:ptCount val="15"/>
                <c:pt idx="0">
                  <c:v>-0.3628329366816665</c:v>
                </c:pt>
                <c:pt idx="1">
                  <c:v>-0.34092715890388803</c:v>
                </c:pt>
                <c:pt idx="2">
                  <c:v>-0.37694771445944397</c:v>
                </c:pt>
                <c:pt idx="3">
                  <c:v>-0.41047315890388858</c:v>
                </c:pt>
                <c:pt idx="4">
                  <c:v>-0.46485838112611055</c:v>
                </c:pt>
                <c:pt idx="5">
                  <c:v>-0.56019793668166784</c:v>
                </c:pt>
                <c:pt idx="6">
                  <c:v>-0.59961793668166408</c:v>
                </c:pt>
                <c:pt idx="7">
                  <c:v>-0.7106939366816647</c:v>
                </c:pt>
                <c:pt idx="8">
                  <c:v>-0.79302793668166771</c:v>
                </c:pt>
                <c:pt idx="9">
                  <c:v>-0.85360493668166626</c:v>
                </c:pt>
                <c:pt idx="10">
                  <c:v>-0.89398593668166626</c:v>
                </c:pt>
                <c:pt idx="11">
                  <c:v>-0.90712793668166825</c:v>
                </c:pt>
                <c:pt idx="12">
                  <c:v>-0.79568893668166751</c:v>
                </c:pt>
                <c:pt idx="13">
                  <c:v>-0.74250027001499952</c:v>
                </c:pt>
                <c:pt idx="14">
                  <c:v>-0.64482627001500015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8A-480D-8A64-CF0A20138C43}"/>
            </c:ext>
          </c:extLst>
        </c:ser>
        <c:ser>
          <c:idx val="5"/>
          <c:order val="5"/>
          <c:tx>
            <c:strRef>
              <c:f>'CE-V-20y'!$B$46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'CE-V-20y'!$D$40:$R$40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'CE-V-20y'!$D$46:$R$46</c:f>
              <c:numCache>
                <c:formatCode>0.0000</c:formatCode>
                <c:ptCount val="15"/>
                <c:pt idx="0">
                  <c:v>-0.19369493668166271</c:v>
                </c:pt>
                <c:pt idx="1">
                  <c:v>-0.27265727001499901</c:v>
                </c:pt>
                <c:pt idx="2">
                  <c:v>-0.32035438112611003</c:v>
                </c:pt>
                <c:pt idx="3">
                  <c:v>-0.36180682557055455</c:v>
                </c:pt>
                <c:pt idx="4">
                  <c:v>-0.39917993668166574</c:v>
                </c:pt>
                <c:pt idx="5">
                  <c:v>-0.4886629366816635</c:v>
                </c:pt>
                <c:pt idx="6">
                  <c:v>-0.60632193668166678</c:v>
                </c:pt>
                <c:pt idx="7">
                  <c:v>-0.80372093668166755</c:v>
                </c:pt>
                <c:pt idx="8">
                  <c:v>-0.89706693668166793</c:v>
                </c:pt>
                <c:pt idx="9">
                  <c:v>-1.0463409366816663</c:v>
                </c:pt>
                <c:pt idx="10">
                  <c:v>-1.0981639366816651</c:v>
                </c:pt>
                <c:pt idx="11">
                  <c:v>-1.0925289366816671</c:v>
                </c:pt>
                <c:pt idx="12">
                  <c:v>-0.9682019366816661</c:v>
                </c:pt>
                <c:pt idx="13">
                  <c:v>-0.85583760334833292</c:v>
                </c:pt>
                <c:pt idx="14">
                  <c:v>-0.71013760334833387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8A-480D-8A64-CF0A20138C43}"/>
            </c:ext>
          </c:extLst>
        </c:ser>
        <c:ser>
          <c:idx val="6"/>
          <c:order val="6"/>
          <c:tx>
            <c:strRef>
              <c:f>'CE-V-20y'!$B$47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'CE-V-20y'!$D$40:$R$40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'CE-V-20y'!$D$47:$R$47</c:f>
              <c:numCache>
                <c:formatCode>0.0000</c:formatCode>
                <c:ptCount val="15"/>
                <c:pt idx="0">
                  <c:v>-0.12299993668166564</c:v>
                </c:pt>
                <c:pt idx="1">
                  <c:v>-0.16865551001499865</c:v>
                </c:pt>
                <c:pt idx="2">
                  <c:v>-0.22806623223722117</c:v>
                </c:pt>
                <c:pt idx="3">
                  <c:v>-0.32433893668166291</c:v>
                </c:pt>
                <c:pt idx="4">
                  <c:v>-0.35364793668166428</c:v>
                </c:pt>
                <c:pt idx="5">
                  <c:v>-0.47642493668166708</c:v>
                </c:pt>
                <c:pt idx="6">
                  <c:v>-0.64503393668166709</c:v>
                </c:pt>
                <c:pt idx="7">
                  <c:v>-1.9661619366816652</c:v>
                </c:pt>
                <c:pt idx="8">
                  <c:v>-1.0529869366816662</c:v>
                </c:pt>
                <c:pt idx="9">
                  <c:v>-1.2661669366816639</c:v>
                </c:pt>
                <c:pt idx="10">
                  <c:v>-1.3537869366816651</c:v>
                </c:pt>
                <c:pt idx="11">
                  <c:v>-1.3586679366816661</c:v>
                </c:pt>
                <c:pt idx="12">
                  <c:v>-1.2347489366816653</c:v>
                </c:pt>
                <c:pt idx="13">
                  <c:v>-0.99716993668166509</c:v>
                </c:pt>
                <c:pt idx="14">
                  <c:v>-0.75852193668166734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8A-480D-8A64-CF0A20138C43}"/>
            </c:ext>
          </c:extLst>
        </c:ser>
        <c:ser>
          <c:idx val="7"/>
          <c:order val="7"/>
          <c:tx>
            <c:strRef>
              <c:f>'CE-V-20y'!$B$48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'CE-V-20y'!$D$40:$R$40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'CE-V-20y'!$D$48:$R$48</c:f>
              <c:numCache>
                <c:formatCode>0.0000</c:formatCode>
                <c:ptCount val="15"/>
                <c:pt idx="0">
                  <c:v>-5.1863716681666006E-2</c:v>
                </c:pt>
                <c:pt idx="1">
                  <c:v>-4.9165236681666613E-2</c:v>
                </c:pt>
                <c:pt idx="2">
                  <c:v>-0.14341401668166398</c:v>
                </c:pt>
                <c:pt idx="3">
                  <c:v>-0.2169712166816673</c:v>
                </c:pt>
                <c:pt idx="4">
                  <c:v>-0.32092791668166498</c:v>
                </c:pt>
                <c:pt idx="5">
                  <c:v>-0.42298931668166517</c:v>
                </c:pt>
                <c:pt idx="6">
                  <c:v>-0.71109201668166477</c:v>
                </c:pt>
                <c:pt idx="7">
                  <c:v>-1.030264536681667</c:v>
                </c:pt>
                <c:pt idx="8">
                  <c:v>-1.3780734966816652</c:v>
                </c:pt>
                <c:pt idx="9">
                  <c:v>-1.7697370766816647</c:v>
                </c:pt>
                <c:pt idx="10">
                  <c:v>-2.1274980166816668</c:v>
                </c:pt>
                <c:pt idx="11">
                  <c:v>-2.1444261766816659</c:v>
                </c:pt>
                <c:pt idx="12">
                  <c:v>-1.7210859566816659</c:v>
                </c:pt>
                <c:pt idx="13">
                  <c:v>-1.3086381566816634</c:v>
                </c:pt>
                <c:pt idx="14">
                  <c:v>-0.94328591668166339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8A-480D-8A64-CF0A20138C43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9848774388620789"/>
              <c:y val="0.9067532404603271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-5.000000000000001E-2"/>
          <c:min val="-0.95000000000000007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094604933330856"/>
          <c:y val="0.1468848530573339"/>
          <c:w val="9.3077679505981156E-2"/>
          <c:h val="0.77438391178887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 baseline="0"/>
              <a:t>v_withMUT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2.072149314668999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'CE-V-20y'!$B$4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'CE-V-20y'!$D$3:$R$3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'CE-V-20y'!$D$4:$R$4</c:f>
              <c:numCache>
                <c:formatCode>0.0000</c:formatCode>
                <c:ptCount val="15"/>
                <c:pt idx="0">
                  <c:v>20.318825</c:v>
                </c:pt>
                <c:pt idx="1">
                  <c:v>20.318432000000001</c:v>
                </c:pt>
                <c:pt idx="2">
                  <c:v>20.309398999999999</c:v>
                </c:pt>
                <c:pt idx="3">
                  <c:v>20.288778000000001</c:v>
                </c:pt>
                <c:pt idx="4">
                  <c:v>20.285354999999999</c:v>
                </c:pt>
                <c:pt idx="5">
                  <c:v>20.258531999999999</c:v>
                </c:pt>
                <c:pt idx="6">
                  <c:v>20.222619999999999</c:v>
                </c:pt>
                <c:pt idx="7">
                  <c:v>20.200337999999999</c:v>
                </c:pt>
                <c:pt idx="8">
                  <c:v>20.192591</c:v>
                </c:pt>
                <c:pt idx="9">
                  <c:v>20.180111</c:v>
                </c:pt>
                <c:pt idx="10">
                  <c:v>20.174623</c:v>
                </c:pt>
                <c:pt idx="11">
                  <c:v>20.177429</c:v>
                </c:pt>
                <c:pt idx="12">
                  <c:v>20.154796999999999</c:v>
                </c:pt>
                <c:pt idx="13">
                  <c:v>20.158079000000001</c:v>
                </c:pt>
                <c:pt idx="14">
                  <c:v>20.175348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2-4B15-AA0B-81E4A7137FAC}"/>
            </c:ext>
          </c:extLst>
        </c:ser>
        <c:ser>
          <c:idx val="1"/>
          <c:order val="1"/>
          <c:tx>
            <c:strRef>
              <c:f>'CE-V-20y'!$B$5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'CE-V-20y'!$D$3:$R$3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'CE-V-20y'!$D$5:$R$5</c:f>
              <c:numCache>
                <c:formatCode>0.0000</c:formatCode>
                <c:ptCount val="15"/>
                <c:pt idx="0">
                  <c:v>20.295895000000002</c:v>
                </c:pt>
                <c:pt idx="1">
                  <c:v>20.311624999999999</c:v>
                </c:pt>
                <c:pt idx="2">
                  <c:v>20.297294999999998</c:v>
                </c:pt>
                <c:pt idx="3">
                  <c:v>20.290308</c:v>
                </c:pt>
                <c:pt idx="4">
                  <c:v>20.240061000000001</c:v>
                </c:pt>
                <c:pt idx="5">
                  <c:v>20.217831</c:v>
                </c:pt>
                <c:pt idx="6">
                  <c:v>20.175688000000001</c:v>
                </c:pt>
                <c:pt idx="7">
                  <c:v>20.169339999999998</c:v>
                </c:pt>
                <c:pt idx="8">
                  <c:v>20.148298</c:v>
                </c:pt>
                <c:pt idx="9">
                  <c:v>20.125336000000001</c:v>
                </c:pt>
                <c:pt idx="10">
                  <c:v>20.11665</c:v>
                </c:pt>
                <c:pt idx="11">
                  <c:v>20.125532</c:v>
                </c:pt>
                <c:pt idx="12">
                  <c:v>20.111979999999999</c:v>
                </c:pt>
                <c:pt idx="13">
                  <c:v>20.112293000000001</c:v>
                </c:pt>
                <c:pt idx="14">
                  <c:v>20.120564999999999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2-4B15-AA0B-81E4A7137FAC}"/>
            </c:ext>
          </c:extLst>
        </c:ser>
        <c:ser>
          <c:idx val="2"/>
          <c:order val="2"/>
          <c:tx>
            <c:strRef>
              <c:f>'CE-V-20y'!$B$6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'CE-V-20y'!$D$3:$R$3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'CE-V-20y'!$D$6:$R$6</c:f>
              <c:numCache>
                <c:formatCode>0.0000</c:formatCode>
                <c:ptCount val="15"/>
                <c:pt idx="0">
                  <c:v>20.263722999999999</c:v>
                </c:pt>
                <c:pt idx="1">
                  <c:v>20.277539999999998</c:v>
                </c:pt>
                <c:pt idx="2">
                  <c:v>20.239184999999999</c:v>
                </c:pt>
                <c:pt idx="3">
                  <c:v>20.242208000000002</c:v>
                </c:pt>
                <c:pt idx="4">
                  <c:v>20.221599999999999</c:v>
                </c:pt>
                <c:pt idx="5">
                  <c:v>20.164542999999998</c:v>
                </c:pt>
                <c:pt idx="6">
                  <c:v>20.134889999999999</c:v>
                </c:pt>
                <c:pt idx="7">
                  <c:v>20.093074999999999</c:v>
                </c:pt>
                <c:pt idx="8">
                  <c:v>20.085046999999999</c:v>
                </c:pt>
                <c:pt idx="9">
                  <c:v>20.041815</c:v>
                </c:pt>
                <c:pt idx="10">
                  <c:v>20.024419999999999</c:v>
                </c:pt>
                <c:pt idx="11">
                  <c:v>20.013403</c:v>
                </c:pt>
                <c:pt idx="12">
                  <c:v>20.018872999999999</c:v>
                </c:pt>
                <c:pt idx="13">
                  <c:v>20.043631000000001</c:v>
                </c:pt>
                <c:pt idx="14">
                  <c:v>20.051109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42-4B15-AA0B-81E4A7137FAC}"/>
            </c:ext>
          </c:extLst>
        </c:ser>
        <c:ser>
          <c:idx val="3"/>
          <c:order val="3"/>
          <c:tx>
            <c:strRef>
              <c:f>'CE-V-20y'!$B$7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'CE-V-20y'!$D$3:$R$3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'CE-V-20y'!$D$7:$R$7</c:f>
              <c:numCache>
                <c:formatCode>0.0000</c:formatCode>
                <c:ptCount val="15"/>
                <c:pt idx="0">
                  <c:v>20.273605</c:v>
                </c:pt>
                <c:pt idx="1">
                  <c:v>20.247624999999999</c:v>
                </c:pt>
                <c:pt idx="2">
                  <c:v>20.251335000000001</c:v>
                </c:pt>
                <c:pt idx="3">
                  <c:v>20.203126999999999</c:v>
                </c:pt>
                <c:pt idx="4">
                  <c:v>20.143886999999999</c:v>
                </c:pt>
                <c:pt idx="5">
                  <c:v>20.109808000000001</c:v>
                </c:pt>
                <c:pt idx="6">
                  <c:v>20.055788</c:v>
                </c:pt>
                <c:pt idx="7">
                  <c:v>19.972460000000002</c:v>
                </c:pt>
                <c:pt idx="8">
                  <c:v>19.993272999999999</c:v>
                </c:pt>
                <c:pt idx="9">
                  <c:v>19.920283999999999</c:v>
                </c:pt>
                <c:pt idx="10">
                  <c:v>19.920572</c:v>
                </c:pt>
                <c:pt idx="11">
                  <c:v>19.870322999999999</c:v>
                </c:pt>
                <c:pt idx="12">
                  <c:v>19.908072000000001</c:v>
                </c:pt>
                <c:pt idx="13">
                  <c:v>19.926949</c:v>
                </c:pt>
                <c:pt idx="14">
                  <c:v>19.989457999999999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42-4B15-AA0B-81E4A7137FAC}"/>
            </c:ext>
          </c:extLst>
        </c:ser>
        <c:ser>
          <c:idx val="4"/>
          <c:order val="4"/>
          <c:tx>
            <c:strRef>
              <c:f>'CE-V-20y'!$B$8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'CE-V-20y'!$D$3:$R$3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'CE-V-20y'!$D$8:$R$8</c:f>
              <c:numCache>
                <c:formatCode>0.0000</c:formatCode>
                <c:ptCount val="15"/>
                <c:pt idx="0">
                  <c:v>20.213501000000001</c:v>
                </c:pt>
                <c:pt idx="1">
                  <c:v>20.198402000000002</c:v>
                </c:pt>
                <c:pt idx="2">
                  <c:v>20.193608999999999</c:v>
                </c:pt>
                <c:pt idx="3">
                  <c:v>20.164635000000001</c:v>
                </c:pt>
                <c:pt idx="4">
                  <c:v>20.113768</c:v>
                </c:pt>
                <c:pt idx="5">
                  <c:v>20.013452999999998</c:v>
                </c:pt>
                <c:pt idx="6">
                  <c:v>19.97109</c:v>
                </c:pt>
                <c:pt idx="7">
                  <c:v>19.892046000000001</c:v>
                </c:pt>
                <c:pt idx="8">
                  <c:v>19.809100999999998</c:v>
                </c:pt>
                <c:pt idx="9">
                  <c:v>19.762297</c:v>
                </c:pt>
                <c:pt idx="10">
                  <c:v>19.717302</c:v>
                </c:pt>
                <c:pt idx="11">
                  <c:v>19.715796999999998</c:v>
                </c:pt>
                <c:pt idx="12">
                  <c:v>19.786342999999999</c:v>
                </c:pt>
                <c:pt idx="13">
                  <c:v>19.819780000000002</c:v>
                </c:pt>
                <c:pt idx="14">
                  <c:v>19.889605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42-4B15-AA0B-81E4A7137FAC}"/>
            </c:ext>
          </c:extLst>
        </c:ser>
        <c:ser>
          <c:idx val="5"/>
          <c:order val="5"/>
          <c:tx>
            <c:strRef>
              <c:f>'CE-V-20y'!$B$9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'CE-V-20y'!$D$3:$R$3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'CE-V-20y'!$D$9:$R$9</c:f>
              <c:numCache>
                <c:formatCode>0.0000</c:formatCode>
                <c:ptCount val="15"/>
                <c:pt idx="0">
                  <c:v>20.175896000000002</c:v>
                </c:pt>
                <c:pt idx="1">
                  <c:v>20.180952000000001</c:v>
                </c:pt>
                <c:pt idx="2">
                  <c:v>20.181668999999999</c:v>
                </c:pt>
                <c:pt idx="3">
                  <c:v>20.136295</c:v>
                </c:pt>
                <c:pt idx="4">
                  <c:v>20.096696999999999</c:v>
                </c:pt>
                <c:pt idx="5">
                  <c:v>20.029247000000002</c:v>
                </c:pt>
                <c:pt idx="6">
                  <c:v>19.887777</c:v>
                </c:pt>
                <c:pt idx="7">
                  <c:v>19.736806999999999</c:v>
                </c:pt>
                <c:pt idx="8">
                  <c:v>19.632878999999999</c:v>
                </c:pt>
                <c:pt idx="9">
                  <c:v>19.513131999999999</c:v>
                </c:pt>
                <c:pt idx="10">
                  <c:v>19.467274</c:v>
                </c:pt>
                <c:pt idx="11">
                  <c:v>19.472854999999999</c:v>
                </c:pt>
                <c:pt idx="12">
                  <c:v>19.577476999999998</c:v>
                </c:pt>
                <c:pt idx="13">
                  <c:v>19.681958999999999</c:v>
                </c:pt>
                <c:pt idx="14">
                  <c:v>19.790044999999999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42-4B15-AA0B-81E4A7137FAC}"/>
            </c:ext>
          </c:extLst>
        </c:ser>
        <c:ser>
          <c:idx val="6"/>
          <c:order val="6"/>
          <c:tx>
            <c:strRef>
              <c:f>'CE-V-20y'!$B$10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'CE-V-20y'!$D$3:$R$3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'CE-V-20y'!$D$10:$R$10</c:f>
              <c:numCache>
                <c:formatCode>0.0000</c:formatCode>
                <c:ptCount val="15"/>
                <c:pt idx="0">
                  <c:v>20.222508999999999</c:v>
                </c:pt>
                <c:pt idx="1">
                  <c:v>20.247667</c:v>
                </c:pt>
                <c:pt idx="2">
                  <c:v>20.232641000000001</c:v>
                </c:pt>
                <c:pt idx="3">
                  <c:v>20.175070000000002</c:v>
                </c:pt>
                <c:pt idx="4">
                  <c:v>20.103231000000001</c:v>
                </c:pt>
                <c:pt idx="5">
                  <c:v>20.000623999999998</c:v>
                </c:pt>
                <c:pt idx="6">
                  <c:v>19.855868999999998</c:v>
                </c:pt>
                <c:pt idx="7">
                  <c:v>18.522352000000001</c:v>
                </c:pt>
                <c:pt idx="8">
                  <c:v>19.46697</c:v>
                </c:pt>
                <c:pt idx="9">
                  <c:v>19.274256000000001</c:v>
                </c:pt>
                <c:pt idx="10">
                  <c:v>19.184806999999999</c:v>
                </c:pt>
                <c:pt idx="11">
                  <c:v>19.177675000000001</c:v>
                </c:pt>
                <c:pt idx="12">
                  <c:v>19.293453</c:v>
                </c:pt>
                <c:pt idx="13">
                  <c:v>19.524281999999999</c:v>
                </c:pt>
                <c:pt idx="14">
                  <c:v>19.719287999999999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42-4B15-AA0B-81E4A7137FAC}"/>
            </c:ext>
          </c:extLst>
        </c:ser>
        <c:ser>
          <c:idx val="7"/>
          <c:order val="7"/>
          <c:tx>
            <c:strRef>
              <c:f>'CE-V-20y'!$B$11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'CE-V-20y'!$D$3:$R$3</c:f>
              <c:numCache>
                <c:formatCode>General</c:formatCode>
                <c:ptCount val="15"/>
                <c:pt idx="0">
                  <c:v>-200</c:v>
                </c:pt>
                <c:pt idx="1">
                  <c:v>-180</c:v>
                </c:pt>
                <c:pt idx="2">
                  <c:v>-160</c:v>
                </c:pt>
                <c:pt idx="3">
                  <c:v>-140</c:v>
                </c:pt>
                <c:pt idx="4">
                  <c:v>-120</c:v>
                </c:pt>
                <c:pt idx="5">
                  <c:v>-100</c:v>
                </c:pt>
                <c:pt idx="6">
                  <c:v>-80</c:v>
                </c:pt>
                <c:pt idx="7">
                  <c:v>-60</c:v>
                </c:pt>
                <c:pt idx="8">
                  <c:v>-40</c:v>
                </c:pt>
                <c:pt idx="9">
                  <c:v>-20</c:v>
                </c:pt>
                <c:pt idx="10">
                  <c:v>0</c:v>
                </c:pt>
                <c:pt idx="11">
                  <c:v>20</c:v>
                </c:pt>
                <c:pt idx="12">
                  <c:v>40</c:v>
                </c:pt>
                <c:pt idx="13">
                  <c:v>60</c:v>
                </c:pt>
                <c:pt idx="14">
                  <c:v>80</c:v>
                </c:pt>
              </c:numCache>
            </c:numRef>
          </c:cat>
          <c:val>
            <c:numRef>
              <c:f>'CE-V-20y'!$D$11:$R$11</c:f>
              <c:numCache>
                <c:formatCode>0.0000</c:formatCode>
                <c:ptCount val="15"/>
                <c:pt idx="0">
                  <c:v>20.25531522</c:v>
                </c:pt>
                <c:pt idx="1">
                  <c:v>20.3050827</c:v>
                </c:pt>
                <c:pt idx="2">
                  <c:v>20.24176392</c:v>
                </c:pt>
                <c:pt idx="3">
                  <c:v>20.207970719999999</c:v>
                </c:pt>
                <c:pt idx="4">
                  <c:v>20.12607702</c:v>
                </c:pt>
                <c:pt idx="5">
                  <c:v>19.99366362</c:v>
                </c:pt>
                <c:pt idx="6">
                  <c:v>19.74280392</c:v>
                </c:pt>
                <c:pt idx="7">
                  <c:v>19.431014399999999</c:v>
                </c:pt>
                <c:pt idx="8">
                  <c:v>19.09107144</c:v>
                </c:pt>
                <c:pt idx="9">
                  <c:v>18.71170686</c:v>
                </c:pt>
                <c:pt idx="10">
                  <c:v>18.36801792</c:v>
                </c:pt>
                <c:pt idx="11">
                  <c:v>18.383810759999999</c:v>
                </c:pt>
                <c:pt idx="12">
                  <c:v>18.74782098</c:v>
                </c:pt>
                <c:pt idx="13">
                  <c:v>19.186149780000001</c:v>
                </c:pt>
                <c:pt idx="14">
                  <c:v>19.513717020000001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42-4B15-AA0B-81E4A7137FAC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9516364387319947"/>
              <c:y val="0.897205325525139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20.32"/>
          <c:min val="19.60000000000000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97374929428306"/>
          <c:y val="0.15212176824353649"/>
          <c:w val="9.9077549159382217E-2"/>
          <c:h val="0.74999218798437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712771173736178"/>
          <c:y val="9.7646852966908546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'CE-V-20x'!$B$41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'CE-V-20x'!$C$40:$K$40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'CE-V-20x'!$C$41:$K$41</c:f>
              <c:numCache>
                <c:formatCode>0.0000</c:formatCode>
                <c:ptCount val="9"/>
                <c:pt idx="0">
                  <c:v>-0.57366670076666892</c:v>
                </c:pt>
                <c:pt idx="1">
                  <c:v>-0.54692470076666666</c:v>
                </c:pt>
                <c:pt idx="2">
                  <c:v>-0.5193153674333324</c:v>
                </c:pt>
                <c:pt idx="3">
                  <c:v>-0.50395836743333311</c:v>
                </c:pt>
                <c:pt idx="4">
                  <c:v>-0.46327503410000048</c:v>
                </c:pt>
                <c:pt idx="5">
                  <c:v>-0.41968670076666709</c:v>
                </c:pt>
                <c:pt idx="6">
                  <c:v>-0.37019936743333304</c:v>
                </c:pt>
                <c:pt idx="7">
                  <c:v>-0.32153303409999978</c:v>
                </c:pt>
                <c:pt idx="8">
                  <c:v>-0.27519770076666816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7-4A76-AE4B-5B1468120DF5}"/>
            </c:ext>
          </c:extLst>
        </c:ser>
        <c:ser>
          <c:idx val="1"/>
          <c:order val="1"/>
          <c:tx>
            <c:strRef>
              <c:f>'CE-V-20x'!$B$42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'CE-V-20x'!$C$40:$K$40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'CE-V-20x'!$C$42:$K$42</c:f>
              <c:numCache>
                <c:formatCode>0.0000</c:formatCode>
                <c:ptCount val="9"/>
                <c:pt idx="0">
                  <c:v>-0.68052836743333367</c:v>
                </c:pt>
                <c:pt idx="1">
                  <c:v>-0.61541925632222161</c:v>
                </c:pt>
                <c:pt idx="2">
                  <c:v>-0.55961447854444379</c:v>
                </c:pt>
                <c:pt idx="3">
                  <c:v>-0.51999258965555561</c:v>
                </c:pt>
                <c:pt idx="4">
                  <c:v>-0.47314658965555584</c:v>
                </c:pt>
                <c:pt idx="5">
                  <c:v>-0.42218236743333332</c:v>
                </c:pt>
                <c:pt idx="6">
                  <c:v>-0.37743192298888872</c:v>
                </c:pt>
                <c:pt idx="7">
                  <c:v>-0.31866103409999941</c:v>
                </c:pt>
                <c:pt idx="8">
                  <c:v>-0.25858870076666562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7-4A76-AE4B-5B1468120DF5}"/>
            </c:ext>
          </c:extLst>
        </c:ser>
        <c:ser>
          <c:idx val="2"/>
          <c:order val="2"/>
          <c:tx>
            <c:strRef>
              <c:f>'CE-V-20x'!$B$43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'CE-V-20x'!$C$40:$K$40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'CE-V-20x'!$C$43:$K$43</c:f>
              <c:numCache>
                <c:formatCode>0.0000</c:formatCode>
                <c:ptCount val="9"/>
                <c:pt idx="0">
                  <c:v>-0.7636150341000002</c:v>
                </c:pt>
                <c:pt idx="1">
                  <c:v>-0.68406636743333293</c:v>
                </c:pt>
                <c:pt idx="2">
                  <c:v>-0.61380847854444398</c:v>
                </c:pt>
                <c:pt idx="3">
                  <c:v>-0.55196481187777779</c:v>
                </c:pt>
                <c:pt idx="4">
                  <c:v>-0.49399903409999979</c:v>
                </c:pt>
                <c:pt idx="5">
                  <c:v>-0.4294191452111108</c:v>
                </c:pt>
                <c:pt idx="6">
                  <c:v>-0.37723203409999961</c:v>
                </c:pt>
                <c:pt idx="7">
                  <c:v>-0.31037270076666623</c:v>
                </c:pt>
                <c:pt idx="8">
                  <c:v>-0.24393836743333233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7-4A76-AE4B-5B1468120DF5}"/>
            </c:ext>
          </c:extLst>
        </c:ser>
        <c:ser>
          <c:idx val="3"/>
          <c:order val="3"/>
          <c:tx>
            <c:strRef>
              <c:f>'CE-V-20x'!$B$44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'CE-V-20x'!$C$40:$K$40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'CE-V-20x'!$C$44:$K$44</c:f>
              <c:numCache>
                <c:formatCode>0.0000</c:formatCode>
                <c:ptCount val="9"/>
                <c:pt idx="0">
                  <c:v>-0.82292670076666852</c:v>
                </c:pt>
                <c:pt idx="1">
                  <c:v>-0.77846570076666621</c:v>
                </c:pt>
                <c:pt idx="2">
                  <c:v>-0.69271047854444368</c:v>
                </c:pt>
                <c:pt idx="3">
                  <c:v>-0.61306670076666636</c:v>
                </c:pt>
                <c:pt idx="4">
                  <c:v>-0.5359807007666666</c:v>
                </c:pt>
                <c:pt idx="5">
                  <c:v>-0.4487187007666667</c:v>
                </c:pt>
                <c:pt idx="6">
                  <c:v>-0.37969870076666645</c:v>
                </c:pt>
                <c:pt idx="7">
                  <c:v>-0.30462658965555534</c:v>
                </c:pt>
                <c:pt idx="8">
                  <c:v>-0.24099570076666646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C7-4A76-AE4B-5B1468120DF5}"/>
            </c:ext>
          </c:extLst>
        </c:ser>
        <c:ser>
          <c:idx val="4"/>
          <c:order val="4"/>
          <c:tx>
            <c:strRef>
              <c:f>'CE-V-20x'!$B$45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'CE-V-20x'!$C$40:$K$40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'CE-V-20x'!$C$45:$K$45</c:f>
              <c:numCache>
                <c:formatCode>0.0000</c:formatCode>
                <c:ptCount val="9"/>
                <c:pt idx="0">
                  <c:v>-0.97030570076666578</c:v>
                </c:pt>
                <c:pt idx="1">
                  <c:v>-0.89589970076666603</c:v>
                </c:pt>
                <c:pt idx="2">
                  <c:v>-0.82267947854444401</c:v>
                </c:pt>
                <c:pt idx="3">
                  <c:v>-0.70205314521111084</c:v>
                </c:pt>
                <c:pt idx="4">
                  <c:v>-0.58142836743333326</c:v>
                </c:pt>
                <c:pt idx="5">
                  <c:v>-0.46400103410000032</c:v>
                </c:pt>
                <c:pt idx="6">
                  <c:v>-0.3699823674333334</c:v>
                </c:pt>
                <c:pt idx="7">
                  <c:v>-0.28193358965555543</c:v>
                </c:pt>
                <c:pt idx="8">
                  <c:v>-0.20891503409999976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C7-4A76-AE4B-5B1468120DF5}"/>
            </c:ext>
          </c:extLst>
        </c:ser>
        <c:ser>
          <c:idx val="5"/>
          <c:order val="5"/>
          <c:tx>
            <c:strRef>
              <c:f>'CE-V-20x'!$B$46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'CE-V-20x'!$C$40:$K$40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'CE-V-20x'!$C$46:$K$46</c:f>
              <c:numCache>
                <c:formatCode>0.0000</c:formatCode>
                <c:ptCount val="9"/>
                <c:pt idx="0">
                  <c:v>-1.2368287007666652</c:v>
                </c:pt>
                <c:pt idx="1">
                  <c:v>-1.1356937007666659</c:v>
                </c:pt>
                <c:pt idx="2">
                  <c:v>-1.0137757007666686</c:v>
                </c:pt>
                <c:pt idx="3">
                  <c:v>-0.80250870076666558</c:v>
                </c:pt>
                <c:pt idx="4">
                  <c:v>-0.61117670076666641</c:v>
                </c:pt>
                <c:pt idx="5">
                  <c:v>-0.48209603410000035</c:v>
                </c:pt>
                <c:pt idx="6">
                  <c:v>-0.36429281187777818</c:v>
                </c:pt>
                <c:pt idx="7">
                  <c:v>-0.26141181187777779</c:v>
                </c:pt>
                <c:pt idx="8">
                  <c:v>-0.18192770076666656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C7-4A76-AE4B-5B1468120DF5}"/>
            </c:ext>
          </c:extLst>
        </c:ser>
        <c:ser>
          <c:idx val="6"/>
          <c:order val="6"/>
          <c:tx>
            <c:strRef>
              <c:f>'CE-V-20x'!$B$47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'CE-V-20x'!$C$40:$K$40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'CE-V-20x'!$C$47:$K$47</c:f>
              <c:numCache>
                <c:formatCode>0.0000</c:formatCode>
                <c:ptCount val="9"/>
                <c:pt idx="0">
                  <c:v>-1.6482707007666662</c:v>
                </c:pt>
                <c:pt idx="1">
                  <c:v>-1.5800687007666667</c:v>
                </c:pt>
                <c:pt idx="2">
                  <c:v>-1.312500700766666</c:v>
                </c:pt>
                <c:pt idx="3">
                  <c:v>-0.95008170076666687</c:v>
                </c:pt>
                <c:pt idx="4">
                  <c:v>-0.68837470076666563</c:v>
                </c:pt>
                <c:pt idx="5">
                  <c:v>-0.484003922988889</c:v>
                </c:pt>
                <c:pt idx="6">
                  <c:v>-0.33630370076666694</c:v>
                </c:pt>
                <c:pt idx="7">
                  <c:v>-0.22387425632222246</c:v>
                </c:pt>
                <c:pt idx="8">
                  <c:v>-0.14315903410000055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C7-4A76-AE4B-5B1468120DF5}"/>
            </c:ext>
          </c:extLst>
        </c:ser>
        <c:ser>
          <c:idx val="7"/>
          <c:order val="7"/>
          <c:tx>
            <c:strRef>
              <c:f>'CE-V-20x'!$B$48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'CE-V-20x'!$C$40:$K$40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'CE-V-20x'!$C$48:$K$48</c:f>
              <c:numCache>
                <c:formatCode>0.0000</c:formatCode>
                <c:ptCount val="9"/>
                <c:pt idx="0">
                  <c:v>-2.4502327007666658</c:v>
                </c:pt>
                <c:pt idx="1">
                  <c:v>-2.4936857007666688</c:v>
                </c:pt>
                <c:pt idx="2">
                  <c:v>-1.7605627007666698</c:v>
                </c:pt>
                <c:pt idx="3">
                  <c:v>-1.1471067007666669</c:v>
                </c:pt>
                <c:pt idx="4">
                  <c:v>-0.70765370076666656</c:v>
                </c:pt>
                <c:pt idx="5">
                  <c:v>-0.47671403409999985</c:v>
                </c:pt>
                <c:pt idx="6">
                  <c:v>-0.29545036743333358</c:v>
                </c:pt>
                <c:pt idx="7">
                  <c:v>-0.17518970076666682</c:v>
                </c:pt>
                <c:pt idx="8">
                  <c:v>-0.1037197007666677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C7-4A76-AE4B-5B1468120DF5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33439893089387"/>
              <c:y val="0.9475623939654133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-0.1"/>
          <c:min val="-0.8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96143162120396"/>
          <c:y val="0.21312171272708555"/>
          <c:w val="0.12353324013045623"/>
          <c:h val="0.66144284905563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4370909866035759"/>
          <c:y val="0.13589600332200558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789506150440873E-2"/>
          <c:y val="7.668335811073046E-2"/>
          <c:w val="0.72608106244783921"/>
          <c:h val="0.84527998311575292"/>
        </c:manualLayout>
      </c:layout>
      <c:surfaceChart>
        <c:wireframe val="1"/>
        <c:ser>
          <c:idx val="0"/>
          <c:order val="0"/>
          <c:tx>
            <c:strRef>
              <c:f>'CE-V-20x'!$B$4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'CE-V-20x'!$C$3:$K$3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'CE-V-20x'!$C$4:$K$4</c:f>
              <c:numCache>
                <c:formatCode>0.0000</c:formatCode>
                <c:ptCount val="9"/>
                <c:pt idx="0">
                  <c:v>20.115483999999999</c:v>
                </c:pt>
                <c:pt idx="1">
                  <c:v>20.190048000000001</c:v>
                </c:pt>
                <c:pt idx="2">
                  <c:v>20.200500000000002</c:v>
                </c:pt>
                <c:pt idx="3">
                  <c:v>20.237090999999999</c:v>
                </c:pt>
                <c:pt idx="4">
                  <c:v>20.253959999999999</c:v>
                </c:pt>
                <c:pt idx="5">
                  <c:v>20.28397</c:v>
                </c:pt>
                <c:pt idx="6">
                  <c:v>20.339846000000001</c:v>
                </c:pt>
                <c:pt idx="7">
                  <c:v>20.369291</c:v>
                </c:pt>
                <c:pt idx="8">
                  <c:v>20.405854999999999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9-4C0C-A5ED-F161499B868A}"/>
            </c:ext>
          </c:extLst>
        </c:ser>
        <c:ser>
          <c:idx val="1"/>
          <c:order val="1"/>
          <c:tx>
            <c:strRef>
              <c:f>'CE-V-20x'!$B$5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'CE-V-20x'!$C$3:$K$3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'CE-V-20x'!$C$5:$K$5</c:f>
              <c:numCache>
                <c:formatCode>0.0000</c:formatCode>
                <c:ptCount val="9"/>
                <c:pt idx="0">
                  <c:v>20.066389000000001</c:v>
                </c:pt>
                <c:pt idx="1">
                  <c:v>20.104334000000001</c:v>
                </c:pt>
                <c:pt idx="2">
                  <c:v>20.133154000000001</c:v>
                </c:pt>
                <c:pt idx="3">
                  <c:v>20.173404999999999</c:v>
                </c:pt>
                <c:pt idx="4">
                  <c:v>20.254389</c:v>
                </c:pt>
                <c:pt idx="5">
                  <c:v>20.256474999999998</c:v>
                </c:pt>
                <c:pt idx="6">
                  <c:v>20.319410000000001</c:v>
                </c:pt>
                <c:pt idx="7">
                  <c:v>20.363035</c:v>
                </c:pt>
                <c:pt idx="8">
                  <c:v>20.427479000000002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9-4C0C-A5ED-F161499B868A}"/>
            </c:ext>
          </c:extLst>
        </c:ser>
        <c:ser>
          <c:idx val="2"/>
          <c:order val="2"/>
          <c:tx>
            <c:strRef>
              <c:f>'CE-V-20x'!$B$6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'CE-V-20x'!$C$3:$K$3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'CE-V-20x'!$C$6:$K$6</c:f>
              <c:numCache>
                <c:formatCode>0.0000</c:formatCode>
                <c:ptCount val="9"/>
                <c:pt idx="0">
                  <c:v>19.946256999999999</c:v>
                </c:pt>
                <c:pt idx="1">
                  <c:v>20.052208</c:v>
                </c:pt>
                <c:pt idx="2">
                  <c:v>20.068625999999998</c:v>
                </c:pt>
                <c:pt idx="3">
                  <c:v>20.127230000000001</c:v>
                </c:pt>
                <c:pt idx="4">
                  <c:v>20.171999</c:v>
                </c:pt>
                <c:pt idx="5">
                  <c:v>20.203251000000002</c:v>
                </c:pt>
                <c:pt idx="6">
                  <c:v>20.268373</c:v>
                </c:pt>
                <c:pt idx="7">
                  <c:v>20.313576000000001</c:v>
                </c:pt>
                <c:pt idx="8">
                  <c:v>20.35877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9-4C0C-A5ED-F161499B868A}"/>
            </c:ext>
          </c:extLst>
        </c:ser>
        <c:ser>
          <c:idx val="3"/>
          <c:order val="3"/>
          <c:tx>
            <c:strRef>
              <c:f>'CE-V-20x'!$B$7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'CE-V-20x'!$C$3:$K$3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'CE-V-20x'!$C$7:$K$7</c:f>
              <c:numCache>
                <c:formatCode>0.0000</c:formatCode>
                <c:ptCount val="9"/>
                <c:pt idx="0">
                  <c:v>19.812211999999999</c:v>
                </c:pt>
                <c:pt idx="1">
                  <c:v>19.870386</c:v>
                </c:pt>
                <c:pt idx="2">
                  <c:v>19.977875000000001</c:v>
                </c:pt>
                <c:pt idx="3">
                  <c:v>20.025341000000001</c:v>
                </c:pt>
                <c:pt idx="4">
                  <c:v>20.129321999999998</c:v>
                </c:pt>
                <c:pt idx="5">
                  <c:v>20.181000000000001</c:v>
                </c:pt>
                <c:pt idx="6">
                  <c:v>20.260587999999998</c:v>
                </c:pt>
                <c:pt idx="7">
                  <c:v>20.310513</c:v>
                </c:pt>
                <c:pt idx="8">
                  <c:v>20.324209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09-4C0C-A5ED-F161499B868A}"/>
            </c:ext>
          </c:extLst>
        </c:ser>
        <c:ser>
          <c:idx val="4"/>
          <c:order val="4"/>
          <c:tx>
            <c:strRef>
              <c:f>'CE-V-20x'!$B$8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'CE-V-20x'!$C$3:$K$3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'CE-V-20x'!$C$8:$K$8</c:f>
              <c:numCache>
                <c:formatCode>0.0000</c:formatCode>
                <c:ptCount val="9"/>
                <c:pt idx="0">
                  <c:v>19.659962</c:v>
                </c:pt>
                <c:pt idx="1">
                  <c:v>19.721964</c:v>
                </c:pt>
                <c:pt idx="2">
                  <c:v>19.793465000000001</c:v>
                </c:pt>
                <c:pt idx="3">
                  <c:v>19.902252000000001</c:v>
                </c:pt>
                <c:pt idx="4">
                  <c:v>20.016296000000001</c:v>
                </c:pt>
                <c:pt idx="5">
                  <c:v>20.092479999999998</c:v>
                </c:pt>
                <c:pt idx="6">
                  <c:v>20.215154999999999</c:v>
                </c:pt>
                <c:pt idx="7">
                  <c:v>20.281680999999999</c:v>
                </c:pt>
                <c:pt idx="8">
                  <c:v>20.341978000000001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09-4C0C-A5ED-F161499B868A}"/>
            </c:ext>
          </c:extLst>
        </c:ser>
        <c:ser>
          <c:idx val="5"/>
          <c:order val="5"/>
          <c:tx>
            <c:strRef>
              <c:f>'CE-V-20x'!$B$9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'CE-V-20x'!$C$3:$K$3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'CE-V-20x'!$C$9:$K$9</c:f>
              <c:numCache>
                <c:formatCode>0.0000</c:formatCode>
                <c:ptCount val="9"/>
                <c:pt idx="0">
                  <c:v>19.341234</c:v>
                </c:pt>
                <c:pt idx="1">
                  <c:v>19.433613000000001</c:v>
                </c:pt>
                <c:pt idx="2">
                  <c:v>19.552793999999999</c:v>
                </c:pt>
                <c:pt idx="3">
                  <c:v>19.743200000000002</c:v>
                </c:pt>
                <c:pt idx="4">
                  <c:v>19.926656999999999</c:v>
                </c:pt>
                <c:pt idx="5">
                  <c:v>20.052264999999998</c:v>
                </c:pt>
                <c:pt idx="6">
                  <c:v>20.172111999999998</c:v>
                </c:pt>
                <c:pt idx="7">
                  <c:v>20.267298</c:v>
                </c:pt>
                <c:pt idx="8">
                  <c:v>20.337866000000002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09-4C0C-A5ED-F161499B868A}"/>
            </c:ext>
          </c:extLst>
        </c:ser>
        <c:ser>
          <c:idx val="6"/>
          <c:order val="6"/>
          <c:tx>
            <c:strRef>
              <c:f>'CE-V-20x'!$B$10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'CE-V-20x'!$C$3:$K$3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'CE-V-20x'!$C$10:$K$10</c:f>
              <c:numCache>
                <c:formatCode>0.0000</c:formatCode>
                <c:ptCount val="9"/>
                <c:pt idx="0">
                  <c:v>18.895184</c:v>
                </c:pt>
                <c:pt idx="1">
                  <c:v>18.966372</c:v>
                </c:pt>
                <c:pt idx="2">
                  <c:v>19.235289000000002</c:v>
                </c:pt>
                <c:pt idx="3">
                  <c:v>19.58812</c:v>
                </c:pt>
                <c:pt idx="4">
                  <c:v>19.847757000000001</c:v>
                </c:pt>
                <c:pt idx="5">
                  <c:v>20.030000999999999</c:v>
                </c:pt>
                <c:pt idx="6">
                  <c:v>20.190256000000002</c:v>
                </c:pt>
                <c:pt idx="7">
                  <c:v>20.265791</c:v>
                </c:pt>
                <c:pt idx="8">
                  <c:v>20.320233999999999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09-4C0C-A5ED-F161499B868A}"/>
            </c:ext>
          </c:extLst>
        </c:ser>
        <c:ser>
          <c:idx val="7"/>
          <c:order val="7"/>
          <c:tx>
            <c:strRef>
              <c:f>'CE-V-20x'!$B$11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'CE-V-20x'!$C$3:$K$3</c:f>
              <c:numCache>
                <c:formatCode>General</c:formatCode>
                <c:ptCount val="9"/>
                <c:pt idx="0">
                  <c:v>-20</c:v>
                </c:pt>
                <c:pt idx="1">
                  <c:v>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  <c:pt idx="7">
                  <c:v>120</c:v>
                </c:pt>
                <c:pt idx="8">
                  <c:v>140</c:v>
                </c:pt>
              </c:numCache>
            </c:numRef>
          </c:cat>
          <c:val>
            <c:numRef>
              <c:f>'CE-V-20x'!$C$11:$K$11</c:f>
              <c:numCache>
                <c:formatCode>0.0000</c:formatCode>
                <c:ptCount val="9"/>
                <c:pt idx="0">
                  <c:v>18.071278</c:v>
                </c:pt>
                <c:pt idx="1">
                  <c:v>18.029838999999999</c:v>
                </c:pt>
                <c:pt idx="2">
                  <c:v>18.734673999999998</c:v>
                </c:pt>
                <c:pt idx="3">
                  <c:v>19.364529000000001</c:v>
                </c:pt>
                <c:pt idx="4">
                  <c:v>19.782221</c:v>
                </c:pt>
                <c:pt idx="5">
                  <c:v>20.026133999999999</c:v>
                </c:pt>
                <c:pt idx="6">
                  <c:v>20.202908000000001</c:v>
                </c:pt>
                <c:pt idx="7">
                  <c:v>20.310632999999999</c:v>
                </c:pt>
                <c:pt idx="8">
                  <c:v>20.355186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09-4C0C-A5ED-F161499B868A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7666967289983572"/>
              <c:y val="0.947594349907222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20.419999999999998"/>
          <c:min val="19.60000000000000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4610277655373"/>
          <c:y val="0.25054555449357296"/>
          <c:w val="0.13077511585168153"/>
          <c:h val="0.586645376859614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3408421895638218"/>
          <c:y val="0.23860999015748027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'CE-Y-5'!$B$44</c:f>
              <c:strCache>
                <c:ptCount val="1"/>
                <c:pt idx="0">
                  <c:v>340</c:v>
                </c:pt>
              </c:strCache>
            </c:strRef>
          </c:tx>
          <c:cat>
            <c:numRef>
              <c:f>'CE-Y-5'!$C$43:$O$43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'CE-Y-5'!$C$44:$O$44</c:f>
              <c:numCache>
                <c:formatCode>0.0000</c:formatCode>
                <c:ptCount val="13"/>
                <c:pt idx="0">
                  <c:v>1.1113229999990537E-3</c:v>
                </c:pt>
                <c:pt idx="1">
                  <c:v>2.4359896666658423E-3</c:v>
                </c:pt>
                <c:pt idx="2">
                  <c:v>2.6353229999995045E-3</c:v>
                </c:pt>
                <c:pt idx="3">
                  <c:v>2.190322999999772E-3</c:v>
                </c:pt>
                <c:pt idx="4">
                  <c:v>2.3656563333330403E-3</c:v>
                </c:pt>
                <c:pt idx="5">
                  <c:v>4.0426563333329684E-3</c:v>
                </c:pt>
                <c:pt idx="6">
                  <c:v>5.4706563333327312E-3</c:v>
                </c:pt>
                <c:pt idx="7">
                  <c:v>7.7366563333329808E-3</c:v>
                </c:pt>
                <c:pt idx="8">
                  <c:v>9.1569896666661901E-3</c:v>
                </c:pt>
                <c:pt idx="9">
                  <c:v>1.1783656333332893E-2</c:v>
                </c:pt>
                <c:pt idx="10">
                  <c:v>1.1111322999999137E-2</c:v>
                </c:pt>
                <c:pt idx="11">
                  <c:v>1.1656989666665693E-2</c:v>
                </c:pt>
                <c:pt idx="12">
                  <c:v>1.2638322999999119E-2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6-4019-B153-51ADF61CF32F}"/>
            </c:ext>
          </c:extLst>
        </c:ser>
        <c:ser>
          <c:idx val="1"/>
          <c:order val="1"/>
          <c:tx>
            <c:strRef>
              <c:f>'CE-Y-5'!$B$45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'CE-Y-5'!$C$43:$O$43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'CE-Y-5'!$C$45:$O$45</c:f>
              <c:numCache>
                <c:formatCode>0.0000</c:formatCode>
                <c:ptCount val="13"/>
                <c:pt idx="0">
                  <c:v>-1.6127677000000656E-2</c:v>
                </c:pt>
                <c:pt idx="1">
                  <c:v>-1.4234899222222886E-2</c:v>
                </c:pt>
                <c:pt idx="2">
                  <c:v>-1.333045477777834E-2</c:v>
                </c:pt>
                <c:pt idx="3">
                  <c:v>-1.1411677000000588E-2</c:v>
                </c:pt>
                <c:pt idx="4">
                  <c:v>-9.5618992222228118E-3</c:v>
                </c:pt>
                <c:pt idx="5">
                  <c:v>-7.1996770000006078E-3</c:v>
                </c:pt>
                <c:pt idx="6">
                  <c:v>-7.1495658888895974E-3</c:v>
                </c:pt>
                <c:pt idx="7">
                  <c:v>-7.4533436666672044E-3</c:v>
                </c:pt>
                <c:pt idx="8">
                  <c:v>-6.334121444445155E-3</c:v>
                </c:pt>
                <c:pt idx="9">
                  <c:v>-3.5857881111118514E-3</c:v>
                </c:pt>
                <c:pt idx="10">
                  <c:v>-1.9076770000008539E-3</c:v>
                </c:pt>
                <c:pt idx="11">
                  <c:v>-1.6691214444452109E-3</c:v>
                </c:pt>
                <c:pt idx="12">
                  <c:v>-2.2543436666673244E-3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C6-4019-B153-51ADF61CF32F}"/>
            </c:ext>
          </c:extLst>
        </c:ser>
        <c:ser>
          <c:idx val="2"/>
          <c:order val="2"/>
          <c:tx>
            <c:strRef>
              <c:f>'CE-Y-5'!$B$46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'CE-Y-5'!$C$43:$O$43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'CE-Y-5'!$C$46:$O$46</c:f>
              <c:numCache>
                <c:formatCode>0.0000</c:formatCode>
                <c:ptCount val="13"/>
                <c:pt idx="0">
                  <c:v>-2.7233677000000494E-2</c:v>
                </c:pt>
                <c:pt idx="1">
                  <c:v>-2.5352788111111697E-2</c:v>
                </c:pt>
                <c:pt idx="2">
                  <c:v>-2.3232788111111721E-2</c:v>
                </c:pt>
                <c:pt idx="3">
                  <c:v>-2.0238010333333969E-2</c:v>
                </c:pt>
                <c:pt idx="4">
                  <c:v>-1.6236788111111719E-2</c:v>
                </c:pt>
                <c:pt idx="5">
                  <c:v>-1.3399788111111791E-2</c:v>
                </c:pt>
                <c:pt idx="6">
                  <c:v>-1.285223255555628E-2</c:v>
                </c:pt>
                <c:pt idx="7">
                  <c:v>-1.2955899222222832E-2</c:v>
                </c:pt>
                <c:pt idx="8">
                  <c:v>-1.1806677000000734E-2</c:v>
                </c:pt>
                <c:pt idx="9">
                  <c:v>-9.246121444445303E-3</c:v>
                </c:pt>
                <c:pt idx="10">
                  <c:v>-6.7588992222230955E-3</c:v>
                </c:pt>
                <c:pt idx="11">
                  <c:v>-7.3363436666673311E-3</c:v>
                </c:pt>
                <c:pt idx="12">
                  <c:v>-1.0647343666667197E-2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C6-4019-B153-51ADF61CF32F}"/>
            </c:ext>
          </c:extLst>
        </c:ser>
        <c:ser>
          <c:idx val="3"/>
          <c:order val="3"/>
          <c:tx>
            <c:strRef>
              <c:f>'CE-Y-5'!$B$47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'CE-Y-5'!$C$43:$O$43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'CE-Y-5'!$C$47:$O$47</c:f>
              <c:numCache>
                <c:formatCode>0.0000</c:formatCode>
                <c:ptCount val="13"/>
                <c:pt idx="0">
                  <c:v>-3.4478677000000658E-2</c:v>
                </c:pt>
                <c:pt idx="1">
                  <c:v>-3.2530899222222805E-2</c:v>
                </c:pt>
                <c:pt idx="2">
                  <c:v>-2.8551232555556066E-2</c:v>
                </c:pt>
                <c:pt idx="3">
                  <c:v>-2.4711899222222736E-2</c:v>
                </c:pt>
                <c:pt idx="4">
                  <c:v>-1.8366232555555979E-2</c:v>
                </c:pt>
                <c:pt idx="5">
                  <c:v>-1.4958454777778327E-2</c:v>
                </c:pt>
                <c:pt idx="6">
                  <c:v>-1.1807899222222831E-2</c:v>
                </c:pt>
                <c:pt idx="7">
                  <c:v>-1.1534232555556202E-2</c:v>
                </c:pt>
                <c:pt idx="8">
                  <c:v>-9.3403436666673733E-3</c:v>
                </c:pt>
                <c:pt idx="9">
                  <c:v>-7.5592325555563873E-3</c:v>
                </c:pt>
                <c:pt idx="10">
                  <c:v>-3.7036770000008368E-3</c:v>
                </c:pt>
                <c:pt idx="11">
                  <c:v>-4.0933436666673968E-3</c:v>
                </c:pt>
                <c:pt idx="12">
                  <c:v>-6.9036770000006813E-3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C6-4019-B153-51ADF61CF32F}"/>
            </c:ext>
          </c:extLst>
        </c:ser>
        <c:ser>
          <c:idx val="4"/>
          <c:order val="4"/>
          <c:tx>
            <c:strRef>
              <c:f>'CE-Y-5'!$B$48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'CE-Y-5'!$C$43:$O$43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'CE-Y-5'!$C$48:$O$48</c:f>
              <c:numCache>
                <c:formatCode>0.0000</c:formatCode>
                <c:ptCount val="13"/>
                <c:pt idx="0">
                  <c:v>-5.1186010333333996E-2</c:v>
                </c:pt>
                <c:pt idx="1">
                  <c:v>-4.6962788111111799E-2</c:v>
                </c:pt>
                <c:pt idx="2">
                  <c:v>-4.0661788111111839E-2</c:v>
                </c:pt>
                <c:pt idx="3">
                  <c:v>-3.3463343666667318E-2</c:v>
                </c:pt>
                <c:pt idx="4">
                  <c:v>-2.5083454777778316E-2</c:v>
                </c:pt>
                <c:pt idx="5">
                  <c:v>-1.9139121444445035E-2</c:v>
                </c:pt>
                <c:pt idx="6">
                  <c:v>-1.4673677000000614E-2</c:v>
                </c:pt>
                <c:pt idx="7">
                  <c:v>-1.1312454777778412E-2</c:v>
                </c:pt>
                <c:pt idx="8">
                  <c:v>-9.9251214444449811E-3</c:v>
                </c:pt>
                <c:pt idx="9">
                  <c:v>-8.0890103333340034E-3</c:v>
                </c:pt>
                <c:pt idx="10">
                  <c:v>-5.61323255555626E-3</c:v>
                </c:pt>
                <c:pt idx="11">
                  <c:v>-4.3686770000006293E-3</c:v>
                </c:pt>
                <c:pt idx="12">
                  <c:v>-6.5543436666670729E-3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C6-4019-B153-51ADF61CF32F}"/>
            </c:ext>
          </c:extLst>
        </c:ser>
        <c:ser>
          <c:idx val="5"/>
          <c:order val="5"/>
          <c:tx>
            <c:strRef>
              <c:f>'CE-Y-5'!$B$49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'CE-Y-5'!$C$43:$O$43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'CE-Y-5'!$C$49:$O$49</c:f>
              <c:numCache>
                <c:formatCode>0.0000</c:formatCode>
                <c:ptCount val="13"/>
                <c:pt idx="0">
                  <c:v>-7.7126677000000463E-2</c:v>
                </c:pt>
                <c:pt idx="1">
                  <c:v>-6.5795677000000552E-2</c:v>
                </c:pt>
                <c:pt idx="2">
                  <c:v>-5.505456588888949E-2</c:v>
                </c:pt>
                <c:pt idx="3">
                  <c:v>-4.4162788111111712E-2</c:v>
                </c:pt>
                <c:pt idx="4">
                  <c:v>-3.4413343666667179E-2</c:v>
                </c:pt>
                <c:pt idx="5">
                  <c:v>-2.5790677000000508E-2</c:v>
                </c:pt>
                <c:pt idx="6">
                  <c:v>-1.9328454777778288E-2</c:v>
                </c:pt>
                <c:pt idx="7">
                  <c:v>-1.5024232555556219E-2</c:v>
                </c:pt>
                <c:pt idx="8">
                  <c:v>-1.2201899222222836E-2</c:v>
                </c:pt>
                <c:pt idx="9">
                  <c:v>-1.0796788111111807E-2</c:v>
                </c:pt>
                <c:pt idx="10">
                  <c:v>-7.7362325555561601E-3</c:v>
                </c:pt>
                <c:pt idx="11">
                  <c:v>-4.5906770000005738E-3</c:v>
                </c:pt>
                <c:pt idx="12">
                  <c:v>-1.1316770000003491E-3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C6-4019-B153-51ADF61CF32F}"/>
            </c:ext>
          </c:extLst>
        </c:ser>
        <c:ser>
          <c:idx val="6"/>
          <c:order val="6"/>
          <c:tx>
            <c:strRef>
              <c:f>'CE-Y-5'!$B$50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'CE-Y-5'!$C$43:$O$43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'CE-Y-5'!$C$50:$O$50</c:f>
              <c:numCache>
                <c:formatCode>0.0000</c:formatCode>
                <c:ptCount val="13"/>
                <c:pt idx="0">
                  <c:v>-0.11002867699999985</c:v>
                </c:pt>
                <c:pt idx="1">
                  <c:v>-9.6312565888889409E-2</c:v>
                </c:pt>
                <c:pt idx="2">
                  <c:v>-7.3695677000000501E-2</c:v>
                </c:pt>
                <c:pt idx="3">
                  <c:v>-5.5561454777778269E-2</c:v>
                </c:pt>
                <c:pt idx="4">
                  <c:v>-4.3448232555556049E-2</c:v>
                </c:pt>
                <c:pt idx="5">
                  <c:v>-3.2047010333333979E-2</c:v>
                </c:pt>
                <c:pt idx="6">
                  <c:v>-2.3847788111111729E-2</c:v>
                </c:pt>
                <c:pt idx="7">
                  <c:v>-1.7770677000000665E-2</c:v>
                </c:pt>
                <c:pt idx="8">
                  <c:v>-1.3461010333333788E-2</c:v>
                </c:pt>
                <c:pt idx="9">
                  <c:v>-1.0965343666667238E-2</c:v>
                </c:pt>
                <c:pt idx="10">
                  <c:v>-6.5611214444450082E-3</c:v>
                </c:pt>
                <c:pt idx="11">
                  <c:v>-3.078899222222869E-3</c:v>
                </c:pt>
                <c:pt idx="12">
                  <c:v>6.4898966666622948E-4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C6-4019-B153-51ADF61CF32F}"/>
            </c:ext>
          </c:extLst>
        </c:ser>
        <c:ser>
          <c:idx val="7"/>
          <c:order val="7"/>
          <c:tx>
            <c:strRef>
              <c:f>'CE-Y-5'!$B$51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'CE-Y-5'!$C$43:$O$43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'CE-Y-5'!$C$51:$O$51</c:f>
              <c:numCache>
                <c:formatCode>0.0000</c:formatCode>
                <c:ptCount val="13"/>
                <c:pt idx="0">
                  <c:v>-0.18938067700000083</c:v>
                </c:pt>
                <c:pt idx="1">
                  <c:v>-0.13012967700000022</c:v>
                </c:pt>
                <c:pt idx="2">
                  <c:v>-8.5576010333333646E-2</c:v>
                </c:pt>
                <c:pt idx="3">
                  <c:v>-6.0037454777778144E-2</c:v>
                </c:pt>
                <c:pt idx="4">
                  <c:v>-4.5951121444444944E-2</c:v>
                </c:pt>
                <c:pt idx="5">
                  <c:v>-3.2566343666667268E-2</c:v>
                </c:pt>
                <c:pt idx="6">
                  <c:v>-2.2651899222222757E-2</c:v>
                </c:pt>
                <c:pt idx="7">
                  <c:v>-1.598434366666722E-2</c:v>
                </c:pt>
                <c:pt idx="8">
                  <c:v>-1.0543343666667069E-2</c:v>
                </c:pt>
                <c:pt idx="9">
                  <c:v>-7.014899222222858E-3</c:v>
                </c:pt>
                <c:pt idx="10">
                  <c:v>-1.6793436666673817E-3</c:v>
                </c:pt>
                <c:pt idx="11">
                  <c:v>2.2254341111102643E-3</c:v>
                </c:pt>
                <c:pt idx="12">
                  <c:v>7.9549896666660427E-3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C6-4019-B153-51ADF61CF32F}"/>
            </c:ext>
          </c:extLst>
        </c:ser>
        <c:ser>
          <c:idx val="8"/>
          <c:order val="8"/>
          <c:tx>
            <c:strRef>
              <c:f>'CE-Y-5'!$B$52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'CE-Y-5'!$C$43:$O$43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'CE-Y-5'!$C$52:$O$52</c:f>
              <c:numCache>
                <c:formatCode>0.0000</c:formatCode>
                <c:ptCount val="13"/>
                <c:pt idx="0">
                  <c:v>-0.87900867699999985</c:v>
                </c:pt>
                <c:pt idx="1">
                  <c:v>-0.14929367700000018</c:v>
                </c:pt>
                <c:pt idx="2">
                  <c:v>-7.5671676999999882E-2</c:v>
                </c:pt>
                <c:pt idx="3">
                  <c:v>-5.8978677000000403E-2</c:v>
                </c:pt>
                <c:pt idx="4">
                  <c:v>-4.3180677000000799E-2</c:v>
                </c:pt>
                <c:pt idx="5">
                  <c:v>-2.8730343666667341E-2</c:v>
                </c:pt>
                <c:pt idx="6">
                  <c:v>-1.8243010333333903E-2</c:v>
                </c:pt>
                <c:pt idx="7">
                  <c:v>-1.2230677000000393E-2</c:v>
                </c:pt>
                <c:pt idx="8">
                  <c:v>-8.2903436666669581E-3</c:v>
                </c:pt>
                <c:pt idx="9">
                  <c:v>-2.8496770000006797E-3</c:v>
                </c:pt>
                <c:pt idx="10">
                  <c:v>1.9736563333324262E-3</c:v>
                </c:pt>
                <c:pt idx="11">
                  <c:v>7.8006563333321566E-3</c:v>
                </c:pt>
                <c:pt idx="12">
                  <c:v>1.5001322999999012E-2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C6-4019-B153-51ADF61CF32F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.5000000000000003E-2"/>
          <c:min val="-0.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06380415316937"/>
          <c:y val="0.35150024606299213"/>
          <c:w val="0.17513280258734487"/>
          <c:h val="0.417859990157480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4203334315479728"/>
          <c:y val="0.1600109143491150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'CE-Y-5'!$B$4</c:f>
              <c:strCache>
                <c:ptCount val="1"/>
                <c:pt idx="0">
                  <c:v>340</c:v>
                </c:pt>
              </c:strCache>
            </c:strRef>
          </c:tx>
          <c:cat>
            <c:numRef>
              <c:f>'CE-Y-5'!$C$3:$O$3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'CE-Y-5'!$C$4:$O$4</c:f>
              <c:numCache>
                <c:formatCode>0.0000</c:formatCode>
                <c:ptCount val="13"/>
                <c:pt idx="0">
                  <c:v>5.0726889999999996</c:v>
                </c:pt>
                <c:pt idx="1">
                  <c:v>5.0704409999999998</c:v>
                </c:pt>
                <c:pt idx="2">
                  <c:v>5.0744069999999999</c:v>
                </c:pt>
                <c:pt idx="3">
                  <c:v>5.0771920000000001</c:v>
                </c:pt>
                <c:pt idx="4">
                  <c:v>5.0842910000000003</c:v>
                </c:pt>
                <c:pt idx="5">
                  <c:v>5.0832309999999996</c:v>
                </c:pt>
                <c:pt idx="6">
                  <c:v>5.0823600000000004</c:v>
                </c:pt>
                <c:pt idx="7">
                  <c:v>5.0840129999999997</c:v>
                </c:pt>
                <c:pt idx="8">
                  <c:v>5.0867680000000002</c:v>
                </c:pt>
                <c:pt idx="9">
                  <c:v>5.0902830000000003</c:v>
                </c:pt>
                <c:pt idx="10">
                  <c:v>5.0935069999999998</c:v>
                </c:pt>
                <c:pt idx="11">
                  <c:v>5.0849539999999998</c:v>
                </c:pt>
                <c:pt idx="12">
                  <c:v>5.0793619999999997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8-4E4D-BDDC-1208F59C4506}"/>
            </c:ext>
          </c:extLst>
        </c:ser>
        <c:ser>
          <c:idx val="1"/>
          <c:order val="1"/>
          <c:tx>
            <c:strRef>
              <c:f>'CE-Y-5'!$B$5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'CE-Y-5'!$C$3:$O$3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'CE-Y-5'!$C$5:$O$5</c:f>
              <c:numCache>
                <c:formatCode>0.0000</c:formatCode>
                <c:ptCount val="13"/>
                <c:pt idx="0">
                  <c:v>5.034192</c:v>
                </c:pt>
                <c:pt idx="1">
                  <c:v>5.0420299999999996</c:v>
                </c:pt>
                <c:pt idx="2">
                  <c:v>5.0420509999999998</c:v>
                </c:pt>
                <c:pt idx="3">
                  <c:v>5.0501379999999996</c:v>
                </c:pt>
                <c:pt idx="4">
                  <c:v>5.0556859999999997</c:v>
                </c:pt>
                <c:pt idx="5">
                  <c:v>5.0601589999999996</c:v>
                </c:pt>
                <c:pt idx="6">
                  <c:v>5.0561439999999997</c:v>
                </c:pt>
                <c:pt idx="7">
                  <c:v>5.0473359999999996</c:v>
                </c:pt>
                <c:pt idx="8">
                  <c:v>5.0562560000000003</c:v>
                </c:pt>
                <c:pt idx="9">
                  <c:v>5.0586659999999997</c:v>
                </c:pt>
                <c:pt idx="10">
                  <c:v>5.0574139999999996</c:v>
                </c:pt>
                <c:pt idx="11">
                  <c:v>5.0534410000000003</c:v>
                </c:pt>
                <c:pt idx="12">
                  <c:v>5.0448950000000004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8-4E4D-BDDC-1208F59C4506}"/>
            </c:ext>
          </c:extLst>
        </c:ser>
        <c:ser>
          <c:idx val="2"/>
          <c:order val="2"/>
          <c:tx>
            <c:strRef>
              <c:f>'CE-Y-5'!$B$6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'CE-Y-5'!$C$3:$O$3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'CE-Y-5'!$C$6:$O$6</c:f>
              <c:numCache>
                <c:formatCode>0.0000</c:formatCode>
                <c:ptCount val="13"/>
                <c:pt idx="0">
                  <c:v>5.030367</c:v>
                </c:pt>
                <c:pt idx="1">
                  <c:v>5.0288940000000002</c:v>
                </c:pt>
                <c:pt idx="2">
                  <c:v>5.0265849999999999</c:v>
                </c:pt>
                <c:pt idx="3">
                  <c:v>5.0360940000000003</c:v>
                </c:pt>
                <c:pt idx="4">
                  <c:v>5.0419130000000001</c:v>
                </c:pt>
                <c:pt idx="5">
                  <c:v>5.0478579999999997</c:v>
                </c:pt>
                <c:pt idx="6">
                  <c:v>5.0437190000000003</c:v>
                </c:pt>
                <c:pt idx="7">
                  <c:v>5.0469559999999998</c:v>
                </c:pt>
                <c:pt idx="8">
                  <c:v>5.0512139999999999</c:v>
                </c:pt>
                <c:pt idx="9">
                  <c:v>5.0522039999999997</c:v>
                </c:pt>
                <c:pt idx="10">
                  <c:v>5.0548929999999999</c:v>
                </c:pt>
                <c:pt idx="11">
                  <c:v>5.0454040000000004</c:v>
                </c:pt>
                <c:pt idx="12">
                  <c:v>5.0379189999999996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8-4E4D-BDDC-1208F59C4506}"/>
            </c:ext>
          </c:extLst>
        </c:ser>
        <c:ser>
          <c:idx val="3"/>
          <c:order val="3"/>
          <c:tx>
            <c:strRef>
              <c:f>'CE-Y-5'!$B$7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'CE-Y-5'!$C$3:$O$3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'CE-Y-5'!$C$7:$O$7</c:f>
              <c:numCache>
                <c:formatCode>0.0000</c:formatCode>
                <c:ptCount val="13"/>
                <c:pt idx="0">
                  <c:v>5.009868</c:v>
                </c:pt>
                <c:pt idx="1">
                  <c:v>5.0165249999999997</c:v>
                </c:pt>
                <c:pt idx="2">
                  <c:v>5.0166389999999996</c:v>
                </c:pt>
                <c:pt idx="3">
                  <c:v>5.0301169999999997</c:v>
                </c:pt>
                <c:pt idx="4">
                  <c:v>5.0381410000000004</c:v>
                </c:pt>
                <c:pt idx="5">
                  <c:v>5.0402959999999997</c:v>
                </c:pt>
                <c:pt idx="6">
                  <c:v>5.0383509999999996</c:v>
                </c:pt>
                <c:pt idx="7">
                  <c:v>5.0403370000000001</c:v>
                </c:pt>
                <c:pt idx="8">
                  <c:v>5.0451079999999999</c:v>
                </c:pt>
                <c:pt idx="9">
                  <c:v>5.0413569999999996</c:v>
                </c:pt>
                <c:pt idx="10">
                  <c:v>5.0428829999999998</c:v>
                </c:pt>
                <c:pt idx="11">
                  <c:v>5.0457219999999996</c:v>
                </c:pt>
                <c:pt idx="12">
                  <c:v>5.0317990000000004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A8-4E4D-BDDC-1208F59C4506}"/>
            </c:ext>
          </c:extLst>
        </c:ser>
        <c:ser>
          <c:idx val="4"/>
          <c:order val="4"/>
          <c:tx>
            <c:strRef>
              <c:f>'CE-Y-5'!$B$8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'CE-Y-5'!$C$3:$O$3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'CE-Y-5'!$C$8:$O$8</c:f>
              <c:numCache>
                <c:formatCode>0.0000</c:formatCode>
                <c:ptCount val="13"/>
                <c:pt idx="0">
                  <c:v>4.9937449999999997</c:v>
                </c:pt>
                <c:pt idx="1">
                  <c:v>4.997744</c:v>
                </c:pt>
                <c:pt idx="2">
                  <c:v>4.9997959999999999</c:v>
                </c:pt>
                <c:pt idx="3">
                  <c:v>5.0114549999999998</c:v>
                </c:pt>
                <c:pt idx="4">
                  <c:v>5.0205289999999998</c:v>
                </c:pt>
                <c:pt idx="5">
                  <c:v>5.0311320000000004</c:v>
                </c:pt>
                <c:pt idx="6">
                  <c:v>5.0273640000000004</c:v>
                </c:pt>
                <c:pt idx="7">
                  <c:v>5.0338950000000002</c:v>
                </c:pt>
                <c:pt idx="8">
                  <c:v>5.0337319999999997</c:v>
                </c:pt>
                <c:pt idx="9">
                  <c:v>5.0354580000000002</c:v>
                </c:pt>
                <c:pt idx="10">
                  <c:v>5.0370509999999999</c:v>
                </c:pt>
                <c:pt idx="11">
                  <c:v>5.0372750000000002</c:v>
                </c:pt>
                <c:pt idx="12">
                  <c:v>5.0281000000000002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A8-4E4D-BDDC-1208F59C4506}"/>
            </c:ext>
          </c:extLst>
        </c:ser>
        <c:ser>
          <c:idx val="5"/>
          <c:order val="5"/>
          <c:tx>
            <c:strRef>
              <c:f>'CE-Y-5'!$B$9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'CE-Y-5'!$C$3:$O$3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'CE-Y-5'!$C$9:$O$9</c:f>
              <c:numCache>
                <c:formatCode>0.0000</c:formatCode>
                <c:ptCount val="13"/>
                <c:pt idx="0">
                  <c:v>4.9694419999999999</c:v>
                </c:pt>
                <c:pt idx="1">
                  <c:v>4.9774859999999999</c:v>
                </c:pt>
                <c:pt idx="2">
                  <c:v>4.9876259999999997</c:v>
                </c:pt>
                <c:pt idx="3">
                  <c:v>5.0015929999999997</c:v>
                </c:pt>
                <c:pt idx="4">
                  <c:v>5.016972</c:v>
                </c:pt>
                <c:pt idx="5">
                  <c:v>5.0218369999999997</c:v>
                </c:pt>
                <c:pt idx="6">
                  <c:v>5.0207579999999998</c:v>
                </c:pt>
                <c:pt idx="7">
                  <c:v>5.024991</c:v>
                </c:pt>
                <c:pt idx="8">
                  <c:v>5.0306100000000002</c:v>
                </c:pt>
                <c:pt idx="9">
                  <c:v>5.0296240000000001</c:v>
                </c:pt>
                <c:pt idx="10">
                  <c:v>5.0305499999999999</c:v>
                </c:pt>
                <c:pt idx="11">
                  <c:v>5.0280820000000004</c:v>
                </c:pt>
                <c:pt idx="12">
                  <c:v>5.0212810000000001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8-4E4D-BDDC-1208F59C4506}"/>
            </c:ext>
          </c:extLst>
        </c:ser>
        <c:ser>
          <c:idx val="6"/>
          <c:order val="6"/>
          <c:tx>
            <c:strRef>
              <c:f>'CE-Y-5'!$B$10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'CE-Y-5'!$C$3:$O$3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'CE-Y-5'!$C$10:$O$10</c:f>
              <c:numCache>
                <c:formatCode>0.0000</c:formatCode>
                <c:ptCount val="13"/>
                <c:pt idx="0">
                  <c:v>4.9333150000000003</c:v>
                </c:pt>
                <c:pt idx="1">
                  <c:v>4.9495940000000003</c:v>
                </c:pt>
                <c:pt idx="2">
                  <c:v>4.9705219999999999</c:v>
                </c:pt>
                <c:pt idx="3">
                  <c:v>4.9867590000000002</c:v>
                </c:pt>
                <c:pt idx="4">
                  <c:v>4.998437</c:v>
                </c:pt>
                <c:pt idx="5">
                  <c:v>5.0103280000000003</c:v>
                </c:pt>
                <c:pt idx="6">
                  <c:v>5.0125609999999998</c:v>
                </c:pt>
                <c:pt idx="7">
                  <c:v>5.0137999999999998</c:v>
                </c:pt>
                <c:pt idx="8">
                  <c:v>5.0215439999999996</c:v>
                </c:pt>
                <c:pt idx="9">
                  <c:v>5.0243700000000002</c:v>
                </c:pt>
                <c:pt idx="10">
                  <c:v>5.0192839999999999</c:v>
                </c:pt>
                <c:pt idx="11">
                  <c:v>5.0234269999999999</c:v>
                </c:pt>
                <c:pt idx="12">
                  <c:v>5.014418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A8-4E4D-BDDC-1208F59C4506}"/>
            </c:ext>
          </c:extLst>
        </c:ser>
        <c:ser>
          <c:idx val="7"/>
          <c:order val="7"/>
          <c:tx>
            <c:strRef>
              <c:f>'CE-Y-5'!$B$11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'CE-Y-5'!$C$3:$O$3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'CE-Y-5'!$C$11:$O$11</c:f>
              <c:numCache>
                <c:formatCode>0.0000</c:formatCode>
                <c:ptCount val="13"/>
                <c:pt idx="0">
                  <c:v>4.8351499999999996</c:v>
                </c:pt>
                <c:pt idx="1">
                  <c:v>4.9020580000000002</c:v>
                </c:pt>
                <c:pt idx="2">
                  <c:v>4.9487009999999998</c:v>
                </c:pt>
                <c:pt idx="3">
                  <c:v>4.9736070000000003</c:v>
                </c:pt>
                <c:pt idx="4">
                  <c:v>4.9939080000000002</c:v>
                </c:pt>
                <c:pt idx="5">
                  <c:v>5.0062990000000003</c:v>
                </c:pt>
                <c:pt idx="6">
                  <c:v>5.0097129999999996</c:v>
                </c:pt>
                <c:pt idx="7">
                  <c:v>5.0126600000000003</c:v>
                </c:pt>
                <c:pt idx="8">
                  <c:v>5.015733</c:v>
                </c:pt>
                <c:pt idx="9">
                  <c:v>5.0212070000000004</c:v>
                </c:pt>
                <c:pt idx="10">
                  <c:v>5.0220919999999998</c:v>
                </c:pt>
                <c:pt idx="11">
                  <c:v>5.0202999999999998</c:v>
                </c:pt>
                <c:pt idx="12">
                  <c:v>5.0097639999999997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A8-4E4D-BDDC-1208F59C4506}"/>
            </c:ext>
          </c:extLst>
        </c:ser>
        <c:ser>
          <c:idx val="8"/>
          <c:order val="8"/>
          <c:tx>
            <c:strRef>
              <c:f>'CE-Y-5'!$B$12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'CE-Y-5'!$C$3:$O$3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'CE-Y-5'!$C$12:$O$12</c:f>
              <c:numCache>
                <c:formatCode>0.0000</c:formatCode>
                <c:ptCount val="13"/>
                <c:pt idx="0">
                  <c:v>4.1381810000000003</c:v>
                </c:pt>
                <c:pt idx="1">
                  <c:v>4.871575</c:v>
                </c:pt>
                <c:pt idx="2">
                  <c:v>4.9441750000000004</c:v>
                </c:pt>
                <c:pt idx="3">
                  <c:v>4.96706</c:v>
                </c:pt>
                <c:pt idx="4">
                  <c:v>4.9829489999999996</c:v>
                </c:pt>
                <c:pt idx="5">
                  <c:v>4.9979019999999998</c:v>
                </c:pt>
                <c:pt idx="6">
                  <c:v>5.0043160000000002</c:v>
                </c:pt>
                <c:pt idx="7">
                  <c:v>5.0067490000000001</c:v>
                </c:pt>
                <c:pt idx="8">
                  <c:v>5.0136050000000001</c:v>
                </c:pt>
                <c:pt idx="9">
                  <c:v>5.011768</c:v>
                </c:pt>
                <c:pt idx="10">
                  <c:v>5.0174139999999996</c:v>
                </c:pt>
                <c:pt idx="11">
                  <c:v>5.0099679999999998</c:v>
                </c:pt>
                <c:pt idx="12">
                  <c:v>5.0021649999999998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A8-4E4D-BDDC-1208F59C4506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3676663243397764"/>
              <c:y val="0.921297924470756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5.0999999999999996"/>
          <c:min val="4.9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204931885800669"/>
          <c:y val="0.28663544217937953"/>
          <c:w val="0.1621347824366802"/>
          <c:h val="0.466053313028016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 smoothed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5057544095012871"/>
          <c:y val="0.22231806510491875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'CE-Y-20'!$B$44</c:f>
              <c:strCache>
                <c:ptCount val="1"/>
                <c:pt idx="0">
                  <c:v>340</c:v>
                </c:pt>
              </c:strCache>
            </c:strRef>
          </c:tx>
          <c:cat>
            <c:numRef>
              <c:f>'CE-Y-20'!$C$43:$O$43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'CE-Y-20'!$C$44:$O$44</c:f>
              <c:numCache>
                <c:formatCode>0.0000</c:formatCode>
                <c:ptCount val="13"/>
                <c:pt idx="0">
                  <c:v>6.891913549999984E-2</c:v>
                </c:pt>
                <c:pt idx="1">
                  <c:v>7.5011468833331207E-2</c:v>
                </c:pt>
                <c:pt idx="2">
                  <c:v>8.6260135499996934E-2</c:v>
                </c:pt>
                <c:pt idx="3">
                  <c:v>0.10051680216666388</c:v>
                </c:pt>
                <c:pt idx="4">
                  <c:v>0.10842346883333083</c:v>
                </c:pt>
                <c:pt idx="5">
                  <c:v>0.12900880216666386</c:v>
                </c:pt>
                <c:pt idx="6">
                  <c:v>0.1449324688333308</c:v>
                </c:pt>
                <c:pt idx="7">
                  <c:v>0.14757346883333136</c:v>
                </c:pt>
                <c:pt idx="8">
                  <c:v>0.13982146883333257</c:v>
                </c:pt>
                <c:pt idx="9">
                  <c:v>0.1408148021666662</c:v>
                </c:pt>
                <c:pt idx="10">
                  <c:v>0.1461414688333337</c:v>
                </c:pt>
                <c:pt idx="11">
                  <c:v>0.14822546883333368</c:v>
                </c:pt>
                <c:pt idx="12">
                  <c:v>0.14741713549999957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7-4578-BA2F-D96151CE65CA}"/>
            </c:ext>
          </c:extLst>
        </c:ser>
        <c:ser>
          <c:idx val="1"/>
          <c:order val="1"/>
          <c:tx>
            <c:strRef>
              <c:f>'CE-Y-20'!$B$45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'CE-Y-20'!$C$43:$O$43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'CE-Y-20'!$C$45:$O$45</c:f>
              <c:numCache>
                <c:formatCode>0.0000</c:formatCode>
                <c:ptCount val="13"/>
                <c:pt idx="0">
                  <c:v>4.6684135500000203E-2</c:v>
                </c:pt>
                <c:pt idx="1">
                  <c:v>5.0935024388887799E-2</c:v>
                </c:pt>
                <c:pt idx="2">
                  <c:v>6.1701579944442621E-2</c:v>
                </c:pt>
                <c:pt idx="3">
                  <c:v>7.5050691055553884E-2</c:v>
                </c:pt>
                <c:pt idx="4">
                  <c:v>9.0638357722220855E-2</c:v>
                </c:pt>
                <c:pt idx="5">
                  <c:v>9.2162993562498574E-2</c:v>
                </c:pt>
                <c:pt idx="6">
                  <c:v>0.12044801049999876</c:v>
                </c:pt>
                <c:pt idx="7">
                  <c:v>0.13511499264285629</c:v>
                </c:pt>
                <c:pt idx="8">
                  <c:v>0.13239580216666585</c:v>
                </c:pt>
                <c:pt idx="9">
                  <c:v>0.1398249132777766</c:v>
                </c:pt>
                <c:pt idx="10">
                  <c:v>0.14846013549999881</c:v>
                </c:pt>
                <c:pt idx="11">
                  <c:v>0.16036391327777644</c:v>
                </c:pt>
                <c:pt idx="12">
                  <c:v>0.16871913549999817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07-4578-BA2F-D96151CE65CA}"/>
            </c:ext>
          </c:extLst>
        </c:ser>
        <c:ser>
          <c:idx val="2"/>
          <c:order val="2"/>
          <c:tx>
            <c:strRef>
              <c:f>'CE-Y-20'!$B$46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'CE-Y-20'!$C$43:$O$43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'CE-Y-20'!$C$46:$O$46</c:f>
              <c:numCache>
                <c:formatCode>0.0000</c:formatCode>
                <c:ptCount val="13"/>
                <c:pt idx="0">
                  <c:v>3.5633802166665639E-2</c:v>
                </c:pt>
                <c:pt idx="1">
                  <c:v>3.8908579944443744E-2</c:v>
                </c:pt>
                <c:pt idx="2">
                  <c:v>5.1394579944443644E-2</c:v>
                </c:pt>
                <c:pt idx="3">
                  <c:v>6.5555802166665539E-2</c:v>
                </c:pt>
                <c:pt idx="4">
                  <c:v>8.39922466111101E-2</c:v>
                </c:pt>
                <c:pt idx="5">
                  <c:v>9.2079706928570565E-2</c:v>
                </c:pt>
                <c:pt idx="6">
                  <c:v>0.10466456407142795</c:v>
                </c:pt>
                <c:pt idx="7">
                  <c:v>0.11706542121428498</c:v>
                </c:pt>
                <c:pt idx="8">
                  <c:v>0.12532835772222128</c:v>
                </c:pt>
                <c:pt idx="9">
                  <c:v>0.13566846883333186</c:v>
                </c:pt>
                <c:pt idx="10">
                  <c:v>0.14698202438888724</c:v>
                </c:pt>
                <c:pt idx="11">
                  <c:v>0.15832302438888726</c:v>
                </c:pt>
                <c:pt idx="12">
                  <c:v>0.16516446883333202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07-4578-BA2F-D96151CE65CA}"/>
            </c:ext>
          </c:extLst>
        </c:ser>
        <c:ser>
          <c:idx val="3"/>
          <c:order val="3"/>
          <c:tx>
            <c:strRef>
              <c:f>'CE-Y-20'!$B$47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'CE-Y-20'!$C$43:$O$43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'CE-Y-20'!$C$47:$O$47</c:f>
              <c:numCache>
                <c:formatCode>0.0000</c:formatCode>
                <c:ptCount val="13"/>
                <c:pt idx="0">
                  <c:v>7.8841354999982603E-3</c:v>
                </c:pt>
                <c:pt idx="1">
                  <c:v>1.2317024388888202E-2</c:v>
                </c:pt>
                <c:pt idx="2">
                  <c:v>2.8927579944443949E-2</c:v>
                </c:pt>
                <c:pt idx="3">
                  <c:v>4.7116691055554744E-2</c:v>
                </c:pt>
                <c:pt idx="4">
                  <c:v>6.9121357722221111E-2</c:v>
                </c:pt>
                <c:pt idx="5">
                  <c:v>8.3721135499998989E-2</c:v>
                </c:pt>
                <c:pt idx="6">
                  <c:v>0.10208513549999923</c:v>
                </c:pt>
                <c:pt idx="7">
                  <c:v>0.11997357994444376</c:v>
                </c:pt>
                <c:pt idx="8">
                  <c:v>0.13067069105555498</c:v>
                </c:pt>
                <c:pt idx="9">
                  <c:v>0.13862735772222085</c:v>
                </c:pt>
                <c:pt idx="10">
                  <c:v>0.14653291327777632</c:v>
                </c:pt>
                <c:pt idx="11">
                  <c:v>0.15247835772222057</c:v>
                </c:pt>
                <c:pt idx="12">
                  <c:v>0.15144280216666553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07-4578-BA2F-D96151CE65CA}"/>
            </c:ext>
          </c:extLst>
        </c:ser>
        <c:ser>
          <c:idx val="4"/>
          <c:order val="4"/>
          <c:tx>
            <c:strRef>
              <c:f>'CE-Y-20'!$B$48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'CE-Y-20'!$C$43:$O$43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'CE-Y-20'!$C$48:$O$48</c:f>
              <c:numCache>
                <c:formatCode>0.0000</c:formatCode>
                <c:ptCount val="13"/>
                <c:pt idx="0">
                  <c:v>-4.9061197833334326E-2</c:v>
                </c:pt>
                <c:pt idx="1">
                  <c:v>-3.6650864500000324E-2</c:v>
                </c:pt>
                <c:pt idx="2">
                  <c:v>-1.4112197833333716E-2</c:v>
                </c:pt>
                <c:pt idx="3">
                  <c:v>9.0538021666660817E-3</c:v>
                </c:pt>
                <c:pt idx="4">
                  <c:v>3.0044802166665916E-2</c:v>
                </c:pt>
                <c:pt idx="5">
                  <c:v>4.3486579944443569E-2</c:v>
                </c:pt>
                <c:pt idx="6">
                  <c:v>6.2575135499998893E-2</c:v>
                </c:pt>
                <c:pt idx="7">
                  <c:v>7.6185802166665761E-2</c:v>
                </c:pt>
                <c:pt idx="8">
                  <c:v>9.1004579944443734E-2</c:v>
                </c:pt>
                <c:pt idx="9">
                  <c:v>9.7429246611110187E-2</c:v>
                </c:pt>
                <c:pt idx="10">
                  <c:v>0.10746713549999892</c:v>
                </c:pt>
                <c:pt idx="11">
                  <c:v>0.1105186910555547</c:v>
                </c:pt>
                <c:pt idx="12">
                  <c:v>0.11249113549999971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07-4578-BA2F-D96151CE65CA}"/>
            </c:ext>
          </c:extLst>
        </c:ser>
        <c:ser>
          <c:idx val="5"/>
          <c:order val="5"/>
          <c:tx>
            <c:strRef>
              <c:f>'CE-Y-20'!$B$49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'CE-Y-20'!$C$43:$O$43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'CE-Y-20'!$C$49:$O$49</c:f>
              <c:numCache>
                <c:formatCode>0.0000</c:formatCode>
                <c:ptCount val="13"/>
                <c:pt idx="0">
                  <c:v>-0.15443519783333315</c:v>
                </c:pt>
                <c:pt idx="1">
                  <c:v>-0.1297655311666672</c:v>
                </c:pt>
                <c:pt idx="2">
                  <c:v>-9.5257420055556707E-2</c:v>
                </c:pt>
                <c:pt idx="3">
                  <c:v>-5.6422420055556678E-2</c:v>
                </c:pt>
                <c:pt idx="4">
                  <c:v>-2.5245420055556324E-2</c:v>
                </c:pt>
                <c:pt idx="5">
                  <c:v>-6.4530894444479888E-4</c:v>
                </c:pt>
                <c:pt idx="6">
                  <c:v>1.8980913277777647E-2</c:v>
                </c:pt>
                <c:pt idx="7">
                  <c:v>3.0974135500000069E-2</c:v>
                </c:pt>
                <c:pt idx="8">
                  <c:v>3.5129135500000075E-2</c:v>
                </c:pt>
                <c:pt idx="9">
                  <c:v>3.9077357722222122E-2</c:v>
                </c:pt>
                <c:pt idx="10">
                  <c:v>4.0507135499999611E-2</c:v>
                </c:pt>
                <c:pt idx="11">
                  <c:v>4.2944246611110515E-2</c:v>
                </c:pt>
                <c:pt idx="12">
                  <c:v>4.2665802166665635E-2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07-4578-BA2F-D96151CE65CA}"/>
            </c:ext>
          </c:extLst>
        </c:ser>
        <c:ser>
          <c:idx val="6"/>
          <c:order val="6"/>
          <c:tx>
            <c:strRef>
              <c:f>'CE-Y-20'!$B$50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'CE-Y-20'!$C$43:$O$43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'CE-Y-20'!$C$50:$O$50</c:f>
              <c:numCache>
                <c:formatCode>0.0000</c:formatCode>
                <c:ptCount val="13"/>
                <c:pt idx="0">
                  <c:v>-0.28035386450000033</c:v>
                </c:pt>
                <c:pt idx="1">
                  <c:v>-0.25521542005555631</c:v>
                </c:pt>
                <c:pt idx="2">
                  <c:v>-0.17904608672222366</c:v>
                </c:pt>
                <c:pt idx="3">
                  <c:v>-0.11658964227777939</c:v>
                </c:pt>
                <c:pt idx="4">
                  <c:v>-7.0532864500001111E-2</c:v>
                </c:pt>
                <c:pt idx="5">
                  <c:v>-3.4462197833333853E-2</c:v>
                </c:pt>
                <c:pt idx="6">
                  <c:v>-1.0089197833333606E-2</c:v>
                </c:pt>
                <c:pt idx="7">
                  <c:v>-1.4809756111111324E-3</c:v>
                </c:pt>
                <c:pt idx="8">
                  <c:v>-1.7518645000001874E-3</c:v>
                </c:pt>
                <c:pt idx="9">
                  <c:v>3.3284688333334125E-3</c:v>
                </c:pt>
                <c:pt idx="10">
                  <c:v>6.2818021666666522E-3</c:v>
                </c:pt>
                <c:pt idx="11">
                  <c:v>1.2577135499999849E-2</c:v>
                </c:pt>
                <c:pt idx="12">
                  <c:v>1.4892468833332137E-2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07-4578-BA2F-D96151CE65CA}"/>
            </c:ext>
          </c:extLst>
        </c:ser>
        <c:ser>
          <c:idx val="7"/>
          <c:order val="7"/>
          <c:tx>
            <c:strRef>
              <c:f>'CE-Y-20'!$B$51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'CE-Y-20'!$C$43:$O$43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'CE-Y-20'!$C$51:$O$51</c:f>
              <c:numCache>
                <c:formatCode>0.0000</c:formatCode>
                <c:ptCount val="13"/>
                <c:pt idx="0">
                  <c:v>-0.56168086450000132</c:v>
                </c:pt>
                <c:pt idx="1">
                  <c:v>-0.35921086449999962</c:v>
                </c:pt>
                <c:pt idx="2">
                  <c:v>-0.22494764227777925</c:v>
                </c:pt>
                <c:pt idx="3">
                  <c:v>-0.13053297561111263</c:v>
                </c:pt>
                <c:pt idx="4">
                  <c:v>-7.4295197833334631E-2</c:v>
                </c:pt>
                <c:pt idx="5">
                  <c:v>-2.9825975611111961E-2</c:v>
                </c:pt>
                <c:pt idx="6">
                  <c:v>1.5483577222216776E-3</c:v>
                </c:pt>
                <c:pt idx="7">
                  <c:v>1.3798357722221747E-2</c:v>
                </c:pt>
                <c:pt idx="8">
                  <c:v>1.2204468833333001E-2</c:v>
                </c:pt>
                <c:pt idx="9">
                  <c:v>1.5422024388888487E-2</c:v>
                </c:pt>
                <c:pt idx="10">
                  <c:v>1.9506579944443873E-2</c:v>
                </c:pt>
                <c:pt idx="11">
                  <c:v>3.3281357722221197E-2</c:v>
                </c:pt>
                <c:pt idx="12">
                  <c:v>5.0978468833331902E-2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07-4578-BA2F-D96151CE65CA}"/>
            </c:ext>
          </c:extLst>
        </c:ser>
        <c:ser>
          <c:idx val="8"/>
          <c:order val="8"/>
          <c:tx>
            <c:strRef>
              <c:f>'CE-Y-20'!$B$52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'CE-Y-20'!$C$43:$O$43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'CE-Y-20'!$C$52:$O$52</c:f>
              <c:numCache>
                <c:formatCode>0.0000</c:formatCode>
                <c:ptCount val="13"/>
                <c:pt idx="0">
                  <c:v>-2.7949488645000002</c:v>
                </c:pt>
                <c:pt idx="1">
                  <c:v>-0.46825586450000145</c:v>
                </c:pt>
                <c:pt idx="2">
                  <c:v>-0.18822286450000192</c:v>
                </c:pt>
                <c:pt idx="3">
                  <c:v>-0.12950753116666766</c:v>
                </c:pt>
                <c:pt idx="4">
                  <c:v>-7.2028197833334431E-2</c:v>
                </c:pt>
                <c:pt idx="5">
                  <c:v>-2.1710864500001037E-2</c:v>
                </c:pt>
                <c:pt idx="6">
                  <c:v>2.4840135499998677E-2</c:v>
                </c:pt>
                <c:pt idx="7">
                  <c:v>4.6039802166665332E-2</c:v>
                </c:pt>
                <c:pt idx="8">
                  <c:v>5.7282135499999498E-2</c:v>
                </c:pt>
                <c:pt idx="9">
                  <c:v>5.3538468833332097E-2</c:v>
                </c:pt>
                <c:pt idx="10">
                  <c:v>6.8957802166664806E-2</c:v>
                </c:pt>
                <c:pt idx="11">
                  <c:v>9.6728468833331263E-2</c:v>
                </c:pt>
                <c:pt idx="12">
                  <c:v>0.15275713549999992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07-4578-BA2F-D96151CE65CA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998774874668929"/>
              <c:y val="0.940994213275913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.17"/>
          <c:min val="-0.23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81430833700169791"/>
              <c:y val="0.4444773798520141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317991886593325"/>
          <c:y val="0.33959159385565163"/>
          <c:w val="0.13467351298966518"/>
          <c:h val="0.36138363255870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1850676370176101"/>
          <c:y val="6.6666666666666666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'EE-T-12x'!$B$4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'EE-T-12x'!$C$4:$K$4</c:f>
              <c:numCache>
                <c:formatCode>General</c:formatCode>
                <c:ptCount val="9"/>
                <c:pt idx="0">
                  <c:v>11.900399999999999</c:v>
                </c:pt>
                <c:pt idx="1">
                  <c:v>11.9214</c:v>
                </c:pt>
                <c:pt idx="2">
                  <c:v>11.9199</c:v>
                </c:pt>
                <c:pt idx="3">
                  <c:v>11.9413</c:v>
                </c:pt>
                <c:pt idx="4">
                  <c:v>11.9777</c:v>
                </c:pt>
                <c:pt idx="5">
                  <c:v>12.026199999999999</c:v>
                </c:pt>
                <c:pt idx="6">
                  <c:v>12.0562</c:v>
                </c:pt>
                <c:pt idx="7">
                  <c:v>12.1181</c:v>
                </c:pt>
                <c:pt idx="8">
                  <c:v>12.169700000000001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F-4B75-BB63-7ED2982D01C2}"/>
            </c:ext>
          </c:extLst>
        </c:ser>
        <c:ser>
          <c:idx val="1"/>
          <c:order val="1"/>
          <c:tx>
            <c:strRef>
              <c:f>'EE-T-12x'!$B$5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'EE-T-12x'!$C$5:$K$5</c:f>
              <c:numCache>
                <c:formatCode>General</c:formatCode>
                <c:ptCount val="9"/>
                <c:pt idx="0">
                  <c:v>11.9278</c:v>
                </c:pt>
                <c:pt idx="1">
                  <c:v>11.9498</c:v>
                </c:pt>
                <c:pt idx="2">
                  <c:v>11.9474</c:v>
                </c:pt>
                <c:pt idx="3">
                  <c:v>11.9697</c:v>
                </c:pt>
                <c:pt idx="4">
                  <c:v>12.000400000000001</c:v>
                </c:pt>
                <c:pt idx="5">
                  <c:v>12.045999999999999</c:v>
                </c:pt>
                <c:pt idx="6">
                  <c:v>12.073399999999999</c:v>
                </c:pt>
                <c:pt idx="7">
                  <c:v>12.1311</c:v>
                </c:pt>
                <c:pt idx="8">
                  <c:v>12.1732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F-4B75-BB63-7ED2982D01C2}"/>
            </c:ext>
          </c:extLst>
        </c:ser>
        <c:ser>
          <c:idx val="2"/>
          <c:order val="2"/>
          <c:tx>
            <c:strRef>
              <c:f>'EE-T-12x'!$B$6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'EE-T-12x'!$C$6:$K$6</c:f>
              <c:numCache>
                <c:formatCode>General</c:formatCode>
                <c:ptCount val="9"/>
                <c:pt idx="0">
                  <c:v>11.9343</c:v>
                </c:pt>
                <c:pt idx="1">
                  <c:v>11.9595</c:v>
                </c:pt>
                <c:pt idx="2">
                  <c:v>11.9604</c:v>
                </c:pt>
                <c:pt idx="3">
                  <c:v>11.9816</c:v>
                </c:pt>
                <c:pt idx="4">
                  <c:v>12.0129</c:v>
                </c:pt>
                <c:pt idx="5">
                  <c:v>12.0603</c:v>
                </c:pt>
                <c:pt idx="6">
                  <c:v>12.0832</c:v>
                </c:pt>
                <c:pt idx="7">
                  <c:v>12.136900000000001</c:v>
                </c:pt>
                <c:pt idx="8">
                  <c:v>12.1752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BF-4B75-BB63-7ED2982D01C2}"/>
            </c:ext>
          </c:extLst>
        </c:ser>
        <c:ser>
          <c:idx val="3"/>
          <c:order val="3"/>
          <c:tx>
            <c:strRef>
              <c:f>'EE-T-12x'!$B$7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'EE-T-12x'!$C$7:$K$7</c:f>
              <c:numCache>
                <c:formatCode>General</c:formatCode>
                <c:ptCount val="9"/>
                <c:pt idx="0">
                  <c:v>11.918100000000001</c:v>
                </c:pt>
                <c:pt idx="1">
                  <c:v>11.950200000000001</c:v>
                </c:pt>
                <c:pt idx="2">
                  <c:v>11.9495</c:v>
                </c:pt>
                <c:pt idx="3">
                  <c:v>11.975</c:v>
                </c:pt>
                <c:pt idx="4">
                  <c:v>12.010400000000001</c:v>
                </c:pt>
                <c:pt idx="5">
                  <c:v>12.0502</c:v>
                </c:pt>
                <c:pt idx="6">
                  <c:v>12.0794</c:v>
                </c:pt>
                <c:pt idx="7">
                  <c:v>12.132300000000001</c:v>
                </c:pt>
                <c:pt idx="8">
                  <c:v>12.1769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BF-4B75-BB63-7ED2982D01C2}"/>
            </c:ext>
          </c:extLst>
        </c:ser>
        <c:ser>
          <c:idx val="4"/>
          <c:order val="4"/>
          <c:tx>
            <c:strRef>
              <c:f>'EE-T-12x'!$B$8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'EE-T-12x'!$C$8:$K$8</c:f>
              <c:numCache>
                <c:formatCode>General</c:formatCode>
                <c:ptCount val="9"/>
                <c:pt idx="0">
                  <c:v>11.8848</c:v>
                </c:pt>
                <c:pt idx="1">
                  <c:v>11.915100000000001</c:v>
                </c:pt>
                <c:pt idx="2">
                  <c:v>11.921200000000001</c:v>
                </c:pt>
                <c:pt idx="3">
                  <c:v>11.9498</c:v>
                </c:pt>
                <c:pt idx="4">
                  <c:v>11.987500000000001</c:v>
                </c:pt>
                <c:pt idx="5">
                  <c:v>12.037599999999999</c:v>
                </c:pt>
                <c:pt idx="6">
                  <c:v>12.0709</c:v>
                </c:pt>
                <c:pt idx="7">
                  <c:v>12.129</c:v>
                </c:pt>
                <c:pt idx="8">
                  <c:v>12.1706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BF-4B75-BB63-7ED2982D01C2}"/>
            </c:ext>
          </c:extLst>
        </c:ser>
        <c:ser>
          <c:idx val="5"/>
          <c:order val="5"/>
          <c:tx>
            <c:strRef>
              <c:f>'EE-T-12x'!$B$9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'EE-T-12x'!$C$9:$K$9</c:f>
              <c:numCache>
                <c:formatCode>General</c:formatCode>
                <c:ptCount val="9"/>
                <c:pt idx="0">
                  <c:v>11.8226</c:v>
                </c:pt>
                <c:pt idx="1">
                  <c:v>11.8591</c:v>
                </c:pt>
                <c:pt idx="2">
                  <c:v>11.8688</c:v>
                </c:pt>
                <c:pt idx="3">
                  <c:v>11.8957</c:v>
                </c:pt>
                <c:pt idx="4">
                  <c:v>11.948600000000001</c:v>
                </c:pt>
                <c:pt idx="5">
                  <c:v>12.010899999999999</c:v>
                </c:pt>
                <c:pt idx="6">
                  <c:v>12.0482</c:v>
                </c:pt>
                <c:pt idx="7">
                  <c:v>12.117800000000001</c:v>
                </c:pt>
                <c:pt idx="8">
                  <c:v>12.164899999999999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BF-4B75-BB63-7ED2982D01C2}"/>
            </c:ext>
          </c:extLst>
        </c:ser>
        <c:ser>
          <c:idx val="6"/>
          <c:order val="6"/>
          <c:tx>
            <c:strRef>
              <c:f>'EE-T-12x'!$B$10</c:f>
              <c:strCache>
                <c:ptCount val="1"/>
                <c:pt idx="0">
                  <c:v>81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'EE-T-12x'!$C$10:$K$10</c:f>
              <c:numCache>
                <c:formatCode>General</c:formatCode>
                <c:ptCount val="9"/>
                <c:pt idx="0">
                  <c:v>11.7235</c:v>
                </c:pt>
                <c:pt idx="1">
                  <c:v>11.761200000000001</c:v>
                </c:pt>
                <c:pt idx="2">
                  <c:v>11.777100000000001</c:v>
                </c:pt>
                <c:pt idx="3">
                  <c:v>11.830399999999999</c:v>
                </c:pt>
                <c:pt idx="4">
                  <c:v>11.8889</c:v>
                </c:pt>
                <c:pt idx="5">
                  <c:v>11.9643</c:v>
                </c:pt>
                <c:pt idx="6">
                  <c:v>12.019500000000001</c:v>
                </c:pt>
                <c:pt idx="7">
                  <c:v>12.096299999999999</c:v>
                </c:pt>
                <c:pt idx="8">
                  <c:v>12.1561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BF-4B75-BB63-7ED2982D01C2}"/>
            </c:ext>
          </c:extLst>
        </c:ser>
        <c:ser>
          <c:idx val="7"/>
          <c:order val="7"/>
          <c:tx>
            <c:strRef>
              <c:f>'EE-T-12x'!$B$11</c:f>
              <c:strCache>
                <c:ptCount val="1"/>
                <c:pt idx="0">
                  <c:v>92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'EE-T-12x'!$C$11:$K$11</c:f>
              <c:numCache>
                <c:formatCode>General</c:formatCode>
                <c:ptCount val="9"/>
                <c:pt idx="0">
                  <c:v>11.588800000000001</c:v>
                </c:pt>
                <c:pt idx="1">
                  <c:v>11.629300000000001</c:v>
                </c:pt>
                <c:pt idx="2">
                  <c:v>11.6556</c:v>
                </c:pt>
                <c:pt idx="3">
                  <c:v>11.723100000000001</c:v>
                </c:pt>
                <c:pt idx="4">
                  <c:v>11.8078</c:v>
                </c:pt>
                <c:pt idx="5">
                  <c:v>11.910500000000001</c:v>
                </c:pt>
                <c:pt idx="6">
                  <c:v>11.989699999999999</c:v>
                </c:pt>
                <c:pt idx="7">
                  <c:v>12.082100000000001</c:v>
                </c:pt>
                <c:pt idx="8">
                  <c:v>12.1561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BF-4B75-BB63-7ED2982D01C2}"/>
            </c:ext>
          </c:extLst>
        </c:ser>
        <c:ser>
          <c:idx val="8"/>
          <c:order val="8"/>
          <c:tx>
            <c:strRef>
              <c:f>'EE-T-12x'!$B$12</c:f>
              <c:strCache>
                <c:ptCount val="1"/>
                <c:pt idx="0">
                  <c:v>103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'EE-T-12x'!$C$12:$K$12</c:f>
              <c:numCache>
                <c:formatCode>General</c:formatCode>
                <c:ptCount val="9"/>
                <c:pt idx="0">
                  <c:v>11.388</c:v>
                </c:pt>
                <c:pt idx="1">
                  <c:v>11.4306</c:v>
                </c:pt>
                <c:pt idx="2">
                  <c:v>11.4788</c:v>
                </c:pt>
                <c:pt idx="3">
                  <c:v>11.5687</c:v>
                </c:pt>
                <c:pt idx="4">
                  <c:v>11.682600000000001</c:v>
                </c:pt>
                <c:pt idx="5">
                  <c:v>11.8231</c:v>
                </c:pt>
                <c:pt idx="6">
                  <c:v>11.9415</c:v>
                </c:pt>
                <c:pt idx="7">
                  <c:v>12.0579</c:v>
                </c:pt>
                <c:pt idx="8">
                  <c:v>12.152900000000001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BF-4B75-BB63-7ED2982D01C2}"/>
            </c:ext>
          </c:extLst>
        </c:ser>
        <c:ser>
          <c:idx val="9"/>
          <c:order val="9"/>
          <c:tx>
            <c:strRef>
              <c:f>'EE-T-12x'!$B$13</c:f>
              <c:strCache>
                <c:ptCount val="1"/>
                <c:pt idx="0">
                  <c:v>114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'EE-T-12x'!$C$13:$K$13</c:f>
              <c:numCache>
                <c:formatCode>General</c:formatCode>
                <c:ptCount val="9"/>
                <c:pt idx="0">
                  <c:v>11.0924</c:v>
                </c:pt>
                <c:pt idx="1">
                  <c:v>11.1386</c:v>
                </c:pt>
                <c:pt idx="2">
                  <c:v>11.2226</c:v>
                </c:pt>
                <c:pt idx="3">
                  <c:v>11.361700000000001</c:v>
                </c:pt>
                <c:pt idx="4">
                  <c:v>11.5329</c:v>
                </c:pt>
                <c:pt idx="5">
                  <c:v>11.717599999999999</c:v>
                </c:pt>
                <c:pt idx="6">
                  <c:v>11.897</c:v>
                </c:pt>
                <c:pt idx="7">
                  <c:v>12.0565</c:v>
                </c:pt>
                <c:pt idx="8">
                  <c:v>12.165100000000001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BF-4B75-BB63-7ED2982D01C2}"/>
            </c:ext>
          </c:extLst>
        </c:ser>
        <c:ser>
          <c:idx val="10"/>
          <c:order val="10"/>
          <c:tx>
            <c:strRef>
              <c:f>'EE-T-12x'!$B$14</c:f>
              <c:strCache>
                <c:ptCount val="1"/>
                <c:pt idx="0">
                  <c:v>125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'EE-T-12x'!$C$14:$K$14</c:f>
              <c:numCache>
                <c:formatCode>General</c:formatCode>
                <c:ptCount val="9"/>
                <c:pt idx="0">
                  <c:v>10.624499999999999</c:v>
                </c:pt>
                <c:pt idx="1">
                  <c:v>10.6783</c:v>
                </c:pt>
                <c:pt idx="2">
                  <c:v>10.868399999999999</c:v>
                </c:pt>
                <c:pt idx="3">
                  <c:v>11.093400000000001</c:v>
                </c:pt>
                <c:pt idx="4">
                  <c:v>11.306100000000001</c:v>
                </c:pt>
                <c:pt idx="5">
                  <c:v>11.5656</c:v>
                </c:pt>
                <c:pt idx="6">
                  <c:v>11.8474</c:v>
                </c:pt>
                <c:pt idx="7">
                  <c:v>12.078099999999999</c:v>
                </c:pt>
                <c:pt idx="8">
                  <c:v>12.2249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BF-4B75-BB63-7ED2982D01C2}"/>
            </c:ext>
          </c:extLst>
        </c:ser>
        <c:ser>
          <c:idx val="11"/>
          <c:order val="11"/>
          <c:tx>
            <c:strRef>
              <c:f>'EE-T-12x'!$B$15</c:f>
              <c:strCache>
                <c:ptCount val="1"/>
                <c:pt idx="0">
                  <c:v>136</c:v>
                </c:pt>
              </c:strCache>
            </c:strRef>
          </c:tx>
          <c:cat>
            <c:numRef>
              <c:f>'EE-T-12x'!$C$3:$K$3</c:f>
              <c:numCache>
                <c:formatCode>General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22</c:v>
                </c:pt>
                <c:pt idx="3">
                  <c:v>33</c:v>
                </c:pt>
                <c:pt idx="4">
                  <c:v>44</c:v>
                </c:pt>
                <c:pt idx="5">
                  <c:v>55</c:v>
                </c:pt>
                <c:pt idx="6">
                  <c:v>66</c:v>
                </c:pt>
                <c:pt idx="7">
                  <c:v>77</c:v>
                </c:pt>
                <c:pt idx="8">
                  <c:v>88</c:v>
                </c:pt>
              </c:numCache>
            </c:numRef>
          </c:cat>
          <c:val>
            <c:numRef>
              <c:f>'EE-T-12x'!$C$15:$K$15</c:f>
              <c:numCache>
                <c:formatCode>General</c:formatCode>
                <c:ptCount val="9"/>
                <c:pt idx="0">
                  <c:v>9.7112999999999996</c:v>
                </c:pt>
                <c:pt idx="1">
                  <c:v>9.8355999999999995</c:v>
                </c:pt>
                <c:pt idx="2">
                  <c:v>10.420999999999999</c:v>
                </c:pt>
                <c:pt idx="3">
                  <c:v>10.8102</c:v>
                </c:pt>
                <c:pt idx="4">
                  <c:v>10.989599999999999</c:v>
                </c:pt>
                <c:pt idx="5">
                  <c:v>11.278700000000001</c:v>
                </c:pt>
                <c:pt idx="6">
                  <c:v>11.8439</c:v>
                </c:pt>
                <c:pt idx="7">
                  <c:v>12.194800000000001</c:v>
                </c:pt>
                <c:pt idx="8">
                  <c:v>12.303000000000001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BF-4B75-BB63-7ED2982D01C2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725382825"/>
              <c:y val="0.94909708722121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12.3"/>
          <c:min val="11.6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3.0000000000000006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373083387330836"/>
          <c:y val="0.16799201805331562"/>
          <c:w val="0.16905134239535211"/>
          <c:h val="0.631583135209049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v_withMUT</a:t>
            </a:r>
          </a:p>
          <a:p>
            <a:pPr>
              <a:defRPr/>
            </a:pPr>
            <a:r>
              <a:rPr lang="cs-CZ" sz="1200" b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470018563245878"/>
          <c:y val="0.18625234944388486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'CE-Y-20'!$B$4</c:f>
              <c:strCache>
                <c:ptCount val="1"/>
                <c:pt idx="0">
                  <c:v>340</c:v>
                </c:pt>
              </c:strCache>
            </c:strRef>
          </c:tx>
          <c:cat>
            <c:numRef>
              <c:f>'CE-Y-20'!$C$3:$O$3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'CE-Y-20'!$C$4:$O$4</c:f>
              <c:numCache>
                <c:formatCode>0.0000</c:formatCode>
                <c:ptCount val="13"/>
                <c:pt idx="0">
                  <c:v>20.19031</c:v>
                </c:pt>
                <c:pt idx="1">
                  <c:v>20.214077</c:v>
                </c:pt>
                <c:pt idx="2">
                  <c:v>20.237203999999998</c:v>
                </c:pt>
                <c:pt idx="3">
                  <c:v>20.251405999999999</c:v>
                </c:pt>
                <c:pt idx="4">
                  <c:v>20.271507</c:v>
                </c:pt>
                <c:pt idx="5">
                  <c:v>20.316616</c:v>
                </c:pt>
                <c:pt idx="6">
                  <c:v>20.310538999999999</c:v>
                </c:pt>
                <c:pt idx="7">
                  <c:v>20.338471999999999</c:v>
                </c:pt>
                <c:pt idx="8">
                  <c:v>20.342870999999999</c:v>
                </c:pt>
                <c:pt idx="9">
                  <c:v>20.367052000000001</c:v>
                </c:pt>
                <c:pt idx="10">
                  <c:v>20.394188</c:v>
                </c:pt>
                <c:pt idx="11">
                  <c:v>20.396519000000001</c:v>
                </c:pt>
                <c:pt idx="12">
                  <c:v>20.390526000000001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8-408B-91B1-C90B6B3E88EF}"/>
            </c:ext>
          </c:extLst>
        </c:ser>
        <c:ser>
          <c:idx val="1"/>
          <c:order val="1"/>
          <c:tx>
            <c:strRef>
              <c:f>'CE-Y-20'!$B$5</c:f>
              <c:strCache>
                <c:ptCount val="1"/>
                <c:pt idx="0">
                  <c:v>360</c:v>
                </c:pt>
              </c:strCache>
            </c:strRef>
          </c:tx>
          <c:cat>
            <c:numRef>
              <c:f>'CE-Y-20'!$C$3:$O$3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'CE-Y-20'!$C$5:$O$5</c:f>
              <c:numCache>
                <c:formatCode>0.0000</c:formatCode>
                <c:ptCount val="13"/>
                <c:pt idx="0">
                  <c:v>20.162731000000001</c:v>
                </c:pt>
                <c:pt idx="1">
                  <c:v>20.180347000000001</c:v>
                </c:pt>
                <c:pt idx="2">
                  <c:v>20.191004</c:v>
                </c:pt>
                <c:pt idx="3">
                  <c:v>20.219298999999999</c:v>
                </c:pt>
                <c:pt idx="4">
                  <c:v>20.243673000000001</c:v>
                </c:pt>
                <c:pt idx="5">
                  <c:v>20.240394999999999</c:v>
                </c:pt>
                <c:pt idx="6">
                  <c:v>20.064513999999999</c:v>
                </c:pt>
                <c:pt idx="7">
                  <c:v>20.279067999999999</c:v>
                </c:pt>
                <c:pt idx="8">
                  <c:v>20.301038999999999</c:v>
                </c:pt>
                <c:pt idx="9">
                  <c:v>20.312480999999998</c:v>
                </c:pt>
                <c:pt idx="10">
                  <c:v>20.332726000000001</c:v>
                </c:pt>
                <c:pt idx="11">
                  <c:v>20.339393999999999</c:v>
                </c:pt>
                <c:pt idx="12">
                  <c:v>20.354182999999999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8-408B-91B1-C90B6B3E88EF}"/>
            </c:ext>
          </c:extLst>
        </c:ser>
        <c:ser>
          <c:idx val="2"/>
          <c:order val="2"/>
          <c:tx>
            <c:strRef>
              <c:f>'CE-Y-20'!$B$6</c:f>
              <c:strCache>
                <c:ptCount val="1"/>
                <c:pt idx="0">
                  <c:v>380</c:v>
                </c:pt>
              </c:strCache>
            </c:strRef>
          </c:tx>
          <c:cat>
            <c:numRef>
              <c:f>'CE-Y-20'!$C$3:$O$3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'CE-Y-20'!$C$6:$O$6</c:f>
              <c:numCache>
                <c:formatCode>0.0000</c:formatCode>
                <c:ptCount val="13"/>
                <c:pt idx="0">
                  <c:v>20.095255000000002</c:v>
                </c:pt>
                <c:pt idx="1">
                  <c:v>20.113626</c:v>
                </c:pt>
                <c:pt idx="2">
                  <c:v>20.089108</c:v>
                </c:pt>
                <c:pt idx="3">
                  <c:v>20.140153999999999</c:v>
                </c:pt>
                <c:pt idx="4">
                  <c:v>20.176506</c:v>
                </c:pt>
                <c:pt idx="5">
                  <c:v>20.195399999999999</c:v>
                </c:pt>
                <c:pt idx="6">
                  <c:v>20.218651000000001</c:v>
                </c:pt>
                <c:pt idx="7">
                  <c:v>20.243500000000001</c:v>
                </c:pt>
                <c:pt idx="8">
                  <c:v>20.262260000000001</c:v>
                </c:pt>
                <c:pt idx="9">
                  <c:v>20.258291</c:v>
                </c:pt>
                <c:pt idx="10">
                  <c:v>20.274930999999999</c:v>
                </c:pt>
                <c:pt idx="11">
                  <c:v>20.284884999999999</c:v>
                </c:pt>
                <c:pt idx="12">
                  <c:v>20.267212000000001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38-408B-91B1-C90B6B3E88EF}"/>
            </c:ext>
          </c:extLst>
        </c:ser>
        <c:ser>
          <c:idx val="3"/>
          <c:order val="3"/>
          <c:tx>
            <c:strRef>
              <c:f>'CE-Y-20'!$B$7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'CE-Y-20'!$C$3:$O$3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'CE-Y-20'!$C$7:$O$7</c:f>
              <c:numCache>
                <c:formatCode>0.0000</c:formatCode>
                <c:ptCount val="13"/>
                <c:pt idx="0">
                  <c:v>20.015778999999998</c:v>
                </c:pt>
                <c:pt idx="1">
                  <c:v>20.056553000000001</c:v>
                </c:pt>
                <c:pt idx="2">
                  <c:v>20.065826000000001</c:v>
                </c:pt>
                <c:pt idx="3">
                  <c:v>20.109756000000001</c:v>
                </c:pt>
                <c:pt idx="4">
                  <c:v>20.12565</c:v>
                </c:pt>
                <c:pt idx="5">
                  <c:v>20.151126999999999</c:v>
                </c:pt>
                <c:pt idx="6">
                  <c:v>20.121711999999999</c:v>
                </c:pt>
                <c:pt idx="7">
                  <c:v>20.167746999999999</c:v>
                </c:pt>
                <c:pt idx="8">
                  <c:v>20.194658</c:v>
                </c:pt>
                <c:pt idx="9">
                  <c:v>20.203979</c:v>
                </c:pt>
                <c:pt idx="10">
                  <c:v>20.214195</c:v>
                </c:pt>
                <c:pt idx="11">
                  <c:v>20.219674999999999</c:v>
                </c:pt>
                <c:pt idx="12">
                  <c:v>20.226717000000001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38-408B-91B1-C90B6B3E88EF}"/>
            </c:ext>
          </c:extLst>
        </c:ser>
        <c:ser>
          <c:idx val="4"/>
          <c:order val="4"/>
          <c:tx>
            <c:strRef>
              <c:f>'CE-Y-20'!$B$8</c:f>
              <c:strCache>
                <c:ptCount val="1"/>
                <c:pt idx="0">
                  <c:v>420</c:v>
                </c:pt>
              </c:strCache>
            </c:strRef>
          </c:tx>
          <c:cat>
            <c:numRef>
              <c:f>'CE-Y-20'!$C$3:$O$3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'CE-Y-20'!$C$8:$O$8</c:f>
              <c:numCache>
                <c:formatCode>0.0000</c:formatCode>
                <c:ptCount val="13"/>
                <c:pt idx="0">
                  <c:v>19.966436000000002</c:v>
                </c:pt>
                <c:pt idx="1">
                  <c:v>19.985067000000001</c:v>
                </c:pt>
                <c:pt idx="2">
                  <c:v>20.013342000000002</c:v>
                </c:pt>
                <c:pt idx="3">
                  <c:v>20.064253000000001</c:v>
                </c:pt>
                <c:pt idx="4">
                  <c:v>20.067104</c:v>
                </c:pt>
                <c:pt idx="5">
                  <c:v>20.101434999999999</c:v>
                </c:pt>
                <c:pt idx="6">
                  <c:v>20.108854000000001</c:v>
                </c:pt>
                <c:pt idx="7">
                  <c:v>20.116747</c:v>
                </c:pt>
                <c:pt idx="8">
                  <c:v>20.153502</c:v>
                </c:pt>
                <c:pt idx="9">
                  <c:v>20.176995999999999</c:v>
                </c:pt>
                <c:pt idx="10">
                  <c:v>20.162749999999999</c:v>
                </c:pt>
                <c:pt idx="11">
                  <c:v>20.191524999999999</c:v>
                </c:pt>
                <c:pt idx="12">
                  <c:v>20.168823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38-408B-91B1-C90B6B3E88EF}"/>
            </c:ext>
          </c:extLst>
        </c:ser>
        <c:ser>
          <c:idx val="5"/>
          <c:order val="5"/>
          <c:tx>
            <c:strRef>
              <c:f>'CE-Y-20'!$B$9</c:f>
              <c:strCache>
                <c:ptCount val="1"/>
                <c:pt idx="0">
                  <c:v>440</c:v>
                </c:pt>
              </c:strCache>
            </c:strRef>
          </c:tx>
          <c:cat>
            <c:numRef>
              <c:f>'CE-Y-20'!$C$3:$O$3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'CE-Y-20'!$C$9:$O$9</c:f>
              <c:numCache>
                <c:formatCode>0.0000</c:formatCode>
                <c:ptCount val="13"/>
                <c:pt idx="0">
                  <c:v>19.782976000000001</c:v>
                </c:pt>
                <c:pt idx="1">
                  <c:v>19.804462000000001</c:v>
                </c:pt>
                <c:pt idx="2">
                  <c:v>19.849014</c:v>
                </c:pt>
                <c:pt idx="3">
                  <c:v>19.891421999999999</c:v>
                </c:pt>
                <c:pt idx="4">
                  <c:v>19.921619</c:v>
                </c:pt>
                <c:pt idx="5">
                  <c:v>19.957861000000001</c:v>
                </c:pt>
                <c:pt idx="6">
                  <c:v>19.952362000000001</c:v>
                </c:pt>
                <c:pt idx="7">
                  <c:v>19.968937</c:v>
                </c:pt>
                <c:pt idx="8">
                  <c:v>19.972712000000001</c:v>
                </c:pt>
                <c:pt idx="9">
                  <c:v>19.979416000000001</c:v>
                </c:pt>
                <c:pt idx="10">
                  <c:v>19.944710000000001</c:v>
                </c:pt>
                <c:pt idx="11">
                  <c:v>19.949493</c:v>
                </c:pt>
                <c:pt idx="12">
                  <c:v>19.914835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38-408B-91B1-C90B6B3E88EF}"/>
            </c:ext>
          </c:extLst>
        </c:ser>
        <c:ser>
          <c:idx val="6"/>
          <c:order val="6"/>
          <c:tx>
            <c:strRef>
              <c:f>'CE-Y-20'!$B$10</c:f>
              <c:strCache>
                <c:ptCount val="1"/>
                <c:pt idx="0">
                  <c:v>460</c:v>
                </c:pt>
              </c:strCache>
            </c:strRef>
          </c:tx>
          <c:cat>
            <c:numRef>
              <c:f>'CE-Y-20'!$C$3:$O$3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'CE-Y-20'!$C$10:$O$10</c:f>
              <c:numCache>
                <c:formatCode>0.0000</c:formatCode>
                <c:ptCount val="13"/>
                <c:pt idx="0">
                  <c:v>19.648814999999999</c:v>
                </c:pt>
                <c:pt idx="1">
                  <c:v>19.717382000000001</c:v>
                </c:pt>
                <c:pt idx="2">
                  <c:v>19.795679</c:v>
                </c:pt>
                <c:pt idx="3">
                  <c:v>19.862869</c:v>
                </c:pt>
                <c:pt idx="4">
                  <c:v>19.901423999999999</c:v>
                </c:pt>
                <c:pt idx="5">
                  <c:v>19.931004000000001</c:v>
                </c:pt>
                <c:pt idx="6">
                  <c:v>19.938912999999999</c:v>
                </c:pt>
                <c:pt idx="7">
                  <c:v>19.933935000000002</c:v>
                </c:pt>
                <c:pt idx="8">
                  <c:v>19.944427000000001</c:v>
                </c:pt>
                <c:pt idx="9">
                  <c:v>19.930624000000002</c:v>
                </c:pt>
                <c:pt idx="10">
                  <c:v>19.952684000000001</c:v>
                </c:pt>
                <c:pt idx="11">
                  <c:v>19.912655000000001</c:v>
                </c:pt>
                <c:pt idx="12">
                  <c:v>19.899560999999999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38-408B-91B1-C90B6B3E88EF}"/>
            </c:ext>
          </c:extLst>
        </c:ser>
        <c:ser>
          <c:idx val="7"/>
          <c:order val="7"/>
          <c:tx>
            <c:strRef>
              <c:f>'CE-Y-20'!$B$11</c:f>
              <c:strCache>
                <c:ptCount val="1"/>
                <c:pt idx="0">
                  <c:v>480</c:v>
                </c:pt>
              </c:strCache>
            </c:strRef>
          </c:tx>
          <c:cat>
            <c:numRef>
              <c:f>'CE-Y-20'!$C$3:$O$3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'CE-Y-20'!$C$11:$O$11</c:f>
              <c:numCache>
                <c:formatCode>0.0000</c:formatCode>
                <c:ptCount val="13"/>
                <c:pt idx="0">
                  <c:v>19.351289999999999</c:v>
                </c:pt>
                <c:pt idx="1">
                  <c:v>19.564346</c:v>
                </c:pt>
                <c:pt idx="2">
                  <c:v>19.715477</c:v>
                </c:pt>
                <c:pt idx="3">
                  <c:v>19.819732999999999</c:v>
                </c:pt>
                <c:pt idx="4">
                  <c:v>19.863779000000001</c:v>
                </c:pt>
                <c:pt idx="5">
                  <c:v>19.911753000000001</c:v>
                </c:pt>
                <c:pt idx="6">
                  <c:v>19.931753</c:v>
                </c:pt>
                <c:pt idx="7">
                  <c:v>19.924081999999999</c:v>
                </c:pt>
                <c:pt idx="8">
                  <c:v>19.940992000000001</c:v>
                </c:pt>
                <c:pt idx="9">
                  <c:v>19.930592999999998</c:v>
                </c:pt>
                <c:pt idx="10">
                  <c:v>19.934733999999999</c:v>
                </c:pt>
                <c:pt idx="11">
                  <c:v>19.915323000000001</c:v>
                </c:pt>
                <c:pt idx="12">
                  <c:v>19.872817999999999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38-408B-91B1-C90B6B3E88EF}"/>
            </c:ext>
          </c:extLst>
        </c:ser>
        <c:ser>
          <c:idx val="8"/>
          <c:order val="8"/>
          <c:tx>
            <c:strRef>
              <c:f>'CE-Y-20'!$B$12</c:f>
              <c:strCache>
                <c:ptCount val="1"/>
                <c:pt idx="0">
                  <c:v>500</c:v>
                </c:pt>
              </c:strCache>
            </c:strRef>
          </c:tx>
          <c:cat>
            <c:numRef>
              <c:f>'CE-Y-20'!$C$3:$O$3</c:f>
              <c:numCache>
                <c:formatCode>General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</c:numCache>
            </c:numRef>
          </c:cat>
          <c:val>
            <c:numRef>
              <c:f>'CE-Y-20'!$C$12:$O$12</c:f>
              <c:numCache>
                <c:formatCode>0.0000</c:formatCode>
                <c:ptCount val="13"/>
                <c:pt idx="0">
                  <c:v>17.109552000000001</c:v>
                </c:pt>
                <c:pt idx="1">
                  <c:v>19.435099000000001</c:v>
                </c:pt>
                <c:pt idx="2">
                  <c:v>19.719711</c:v>
                </c:pt>
                <c:pt idx="3">
                  <c:v>19.801749999999998</c:v>
                </c:pt>
                <c:pt idx="4">
                  <c:v>19.830290000000002</c:v>
                </c:pt>
                <c:pt idx="5">
                  <c:v>19.884004999999998</c:v>
                </c:pt>
                <c:pt idx="6">
                  <c:v>19.924396999999999</c:v>
                </c:pt>
                <c:pt idx="7">
                  <c:v>19.914921</c:v>
                </c:pt>
                <c:pt idx="8">
                  <c:v>19.922234</c:v>
                </c:pt>
                <c:pt idx="9">
                  <c:v>19.928978000000001</c:v>
                </c:pt>
                <c:pt idx="10">
                  <c:v>19.923528999999998</c:v>
                </c:pt>
                <c:pt idx="11">
                  <c:v>19.911639999999998</c:v>
                </c:pt>
                <c:pt idx="12">
                  <c:v>19.889279999999999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38-408B-91B1-C90B6B3E88EF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x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6271506482951787"/>
              <c:y val="0.9203765591234270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20.399999999999999"/>
          <c:min val="19.7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out"/>
        <c:minorTickMark val="none"/>
        <c:tickLblPos val="nextTo"/>
        <c:crossAx val="577476031"/>
        <c:crosses val="autoZero"/>
        <c:crossBetween val="midCat"/>
        <c:majorUnit val="5.000000000000001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455549293838915"/>
          <c:y val="0.31143162177567985"/>
          <c:w val="0.14335471405291567"/>
          <c:h val="0.46939069604790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 b="0"/>
              <a:t>-E</a:t>
            </a:r>
            <a:r>
              <a:rPr lang="cs-CZ" sz="1200" b="0" baseline="0"/>
              <a:t> smoothed</a:t>
            </a:r>
          </a:p>
          <a:p>
            <a:pPr>
              <a:defRPr/>
            </a:pPr>
            <a:r>
              <a:rPr lang="cs-CZ" sz="1200" b="0" baseline="0"/>
              <a:t>[m/s]</a:t>
            </a:r>
            <a:endParaRPr lang="en-GB" sz="1200" b="0"/>
          </a:p>
        </c:rich>
      </c:tx>
      <c:layout>
        <c:manualLayout>
          <c:xMode val="edge"/>
          <c:yMode val="edge"/>
          <c:x val="0.8674792564380881"/>
          <c:y val="2.0721493146689998E-2"/>
        </c:manualLayout>
      </c:layout>
      <c:overlay val="1"/>
    </c:title>
    <c:autoTitleDeleted val="0"/>
    <c:view3D>
      <c:rotX val="90"/>
      <c:rotY val="0"/>
      <c:depthPercent val="10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1"/>
        <c:ser>
          <c:idx val="0"/>
          <c:order val="0"/>
          <c:tx>
            <c:strRef>
              <c:f>'EE-V-5y'!$B$32</c:f>
              <c:strCache>
                <c:ptCount val="1"/>
                <c:pt idx="0">
                  <c:v>26</c:v>
                </c:pt>
              </c:strCache>
            </c:strRef>
          </c:tx>
          <c:cat>
            <c:numRef>
              <c:f>'EE-V-5y'!$C$31:$S$31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'EE-V-5y'!$C$32:$S$32</c:f>
              <c:numCache>
                <c:formatCode>0.0000</c:formatCode>
                <c:ptCount val="17"/>
                <c:pt idx="0">
                  <c:v>-3.9775077666667435E-2</c:v>
                </c:pt>
                <c:pt idx="1">
                  <c:v>-6.50750776666668E-2</c:v>
                </c:pt>
                <c:pt idx="2">
                  <c:v>-8.5975077666666636E-2</c:v>
                </c:pt>
                <c:pt idx="3">
                  <c:v>-0.10224174433333329</c:v>
                </c:pt>
                <c:pt idx="4">
                  <c:v>-0.11534174433333326</c:v>
                </c:pt>
                <c:pt idx="5">
                  <c:v>-0.12424174433333324</c:v>
                </c:pt>
                <c:pt idx="6">
                  <c:v>-0.12730841100000015</c:v>
                </c:pt>
                <c:pt idx="7">
                  <c:v>-0.12454174433333343</c:v>
                </c:pt>
                <c:pt idx="8">
                  <c:v>-0.11770841100000003</c:v>
                </c:pt>
                <c:pt idx="9">
                  <c:v>-0.10827507766666648</c:v>
                </c:pt>
                <c:pt idx="10">
                  <c:v>-9.6808410999999886E-2</c:v>
                </c:pt>
                <c:pt idx="11">
                  <c:v>-8.2375077666666449E-2</c:v>
                </c:pt>
                <c:pt idx="12">
                  <c:v>-6.490841099999993E-2</c:v>
                </c:pt>
                <c:pt idx="13">
                  <c:v>-4.7375077666666598E-2</c:v>
                </c:pt>
                <c:pt idx="14">
                  <c:v>-2.9475077666666571E-2</c:v>
                </c:pt>
                <c:pt idx="15">
                  <c:v>-1.2041744333333307E-2</c:v>
                </c:pt>
                <c:pt idx="16">
                  <c:v>6.5249223333330164E-3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F-49F0-808B-35003EB4F97E}"/>
            </c:ext>
          </c:extLst>
        </c:ser>
        <c:ser>
          <c:idx val="1"/>
          <c:order val="1"/>
          <c:tx>
            <c:strRef>
              <c:f>'EE-V-5y'!$B$33</c:f>
              <c:strCache>
                <c:ptCount val="1"/>
                <c:pt idx="0">
                  <c:v>37</c:v>
                </c:pt>
              </c:strCache>
            </c:strRef>
          </c:tx>
          <c:cat>
            <c:numRef>
              <c:f>'EE-V-5y'!$C$31:$S$31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'EE-V-5y'!$C$33:$S$33</c:f>
              <c:numCache>
                <c:formatCode>0.0000</c:formatCode>
                <c:ptCount val="17"/>
                <c:pt idx="0">
                  <c:v>-6.3308411000000106E-2</c:v>
                </c:pt>
                <c:pt idx="1">
                  <c:v>-9.6797299888889007E-2</c:v>
                </c:pt>
                <c:pt idx="2">
                  <c:v>-0.12554174433333345</c:v>
                </c:pt>
                <c:pt idx="3">
                  <c:v>-0.14845285544444448</c:v>
                </c:pt>
                <c:pt idx="4">
                  <c:v>-0.16437507766666659</c:v>
                </c:pt>
                <c:pt idx="5">
                  <c:v>-0.18417507766666663</c:v>
                </c:pt>
                <c:pt idx="6">
                  <c:v>-0.18087507766666722</c:v>
                </c:pt>
                <c:pt idx="7">
                  <c:v>-0.17957507766666669</c:v>
                </c:pt>
                <c:pt idx="8">
                  <c:v>-0.16417507766666706</c:v>
                </c:pt>
                <c:pt idx="9">
                  <c:v>-0.14877507766666653</c:v>
                </c:pt>
                <c:pt idx="10">
                  <c:v>-0.13413063322222218</c:v>
                </c:pt>
                <c:pt idx="11">
                  <c:v>-0.11147507766666671</c:v>
                </c:pt>
                <c:pt idx="12">
                  <c:v>-8.753063322222232E-2</c:v>
                </c:pt>
                <c:pt idx="13">
                  <c:v>-6.3519522111111212E-2</c:v>
                </c:pt>
                <c:pt idx="14">
                  <c:v>-4.1375077666666767E-2</c:v>
                </c:pt>
                <c:pt idx="15">
                  <c:v>-2.0041744333333413E-2</c:v>
                </c:pt>
                <c:pt idx="16">
                  <c:v>1.0582556666666558E-3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F-49F0-808B-35003EB4F97E}"/>
            </c:ext>
          </c:extLst>
        </c:ser>
        <c:ser>
          <c:idx val="2"/>
          <c:order val="2"/>
          <c:tx>
            <c:strRef>
              <c:f>'EE-V-5y'!$B$34</c:f>
              <c:strCache>
                <c:ptCount val="1"/>
                <c:pt idx="0">
                  <c:v>48</c:v>
                </c:pt>
              </c:strCache>
            </c:strRef>
          </c:tx>
          <c:cat>
            <c:numRef>
              <c:f>'EE-V-5y'!$C$31:$S$31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'EE-V-5y'!$C$34:$S$34</c:f>
              <c:numCache>
                <c:formatCode>0.0000</c:formatCode>
                <c:ptCount val="17"/>
                <c:pt idx="0">
                  <c:v>-8.850841099999969E-2</c:v>
                </c:pt>
                <c:pt idx="1">
                  <c:v>-0.14397507766666706</c:v>
                </c:pt>
                <c:pt idx="2">
                  <c:v>-0.16437507766666659</c:v>
                </c:pt>
                <c:pt idx="3">
                  <c:v>-0.19517507766666675</c:v>
                </c:pt>
                <c:pt idx="4">
                  <c:v>-0.22977507766666694</c:v>
                </c:pt>
                <c:pt idx="5">
                  <c:v>-0.26937507766666613</c:v>
                </c:pt>
                <c:pt idx="6">
                  <c:v>-0.25307507766666681</c:v>
                </c:pt>
                <c:pt idx="7">
                  <c:v>-0.2381750776666669</c:v>
                </c:pt>
                <c:pt idx="8">
                  <c:v>-0.2370750776666668</c:v>
                </c:pt>
                <c:pt idx="9">
                  <c:v>-0.20597507766666645</c:v>
                </c:pt>
                <c:pt idx="10">
                  <c:v>-0.17607507766666686</c:v>
                </c:pt>
                <c:pt idx="11">
                  <c:v>-0.14606396655555581</c:v>
                </c:pt>
                <c:pt idx="12">
                  <c:v>-0.11410841100000023</c:v>
                </c:pt>
                <c:pt idx="13">
                  <c:v>-8.2419522111111379E-2</c:v>
                </c:pt>
                <c:pt idx="14">
                  <c:v>-5.5252855444444568E-2</c:v>
                </c:pt>
                <c:pt idx="15">
                  <c:v>-2.9875077666666725E-2</c:v>
                </c:pt>
                <c:pt idx="16">
                  <c:v>-5.5084109999998061E-3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F-49F0-808B-35003EB4F97E}"/>
            </c:ext>
          </c:extLst>
        </c:ser>
        <c:ser>
          <c:idx val="3"/>
          <c:order val="3"/>
          <c:tx>
            <c:strRef>
              <c:f>'EE-V-5y'!$B$35</c:f>
              <c:strCache>
                <c:ptCount val="1"/>
                <c:pt idx="0">
                  <c:v>59</c:v>
                </c:pt>
              </c:strCache>
            </c:strRef>
          </c:tx>
          <c:cat>
            <c:numRef>
              <c:f>'EE-V-5y'!$C$31:$S$31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'EE-V-5y'!$C$35:$S$35</c:f>
              <c:numCache>
                <c:formatCode>0.0000</c:formatCode>
                <c:ptCount val="17"/>
                <c:pt idx="0">
                  <c:v>-0.11537507766666621</c:v>
                </c:pt>
                <c:pt idx="1">
                  <c:v>-0.1936750776666667</c:v>
                </c:pt>
                <c:pt idx="2">
                  <c:v>-0.22667507766666706</c:v>
                </c:pt>
                <c:pt idx="3">
                  <c:v>-0.27197507766666718</c:v>
                </c:pt>
                <c:pt idx="4">
                  <c:v>-0.31347507766666638</c:v>
                </c:pt>
                <c:pt idx="5">
                  <c:v>-0.33567507766666704</c:v>
                </c:pt>
                <c:pt idx="6">
                  <c:v>-0.34347507766666663</c:v>
                </c:pt>
                <c:pt idx="7">
                  <c:v>-0.3341750776666661</c:v>
                </c:pt>
                <c:pt idx="8">
                  <c:v>-0.31667507766666692</c:v>
                </c:pt>
                <c:pt idx="9">
                  <c:v>-0.27847507766666624</c:v>
                </c:pt>
                <c:pt idx="10">
                  <c:v>-0.22637507766666687</c:v>
                </c:pt>
                <c:pt idx="11">
                  <c:v>-0.19157507766666715</c:v>
                </c:pt>
                <c:pt idx="12">
                  <c:v>-0.14047507766666723</c:v>
                </c:pt>
                <c:pt idx="13">
                  <c:v>-0.105386188777778</c:v>
                </c:pt>
                <c:pt idx="14">
                  <c:v>-7.0686188777777853E-2</c:v>
                </c:pt>
                <c:pt idx="15">
                  <c:v>-4.0219522111111142E-2</c:v>
                </c:pt>
                <c:pt idx="16">
                  <c:v>-1.320841099999992E-2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F-49F0-808B-35003EB4F97E}"/>
            </c:ext>
          </c:extLst>
        </c:ser>
        <c:ser>
          <c:idx val="4"/>
          <c:order val="4"/>
          <c:tx>
            <c:strRef>
              <c:f>'EE-V-5y'!$B$36</c:f>
              <c:strCache>
                <c:ptCount val="1"/>
                <c:pt idx="0">
                  <c:v>70</c:v>
                </c:pt>
              </c:strCache>
            </c:strRef>
          </c:tx>
          <c:cat>
            <c:numRef>
              <c:f>'EE-V-5y'!$C$31:$S$31</c:f>
              <c:numCache>
                <c:formatCode>General</c:formatCode>
                <c:ptCount val="17"/>
                <c:pt idx="0">
                  <c:v>-88</c:v>
                </c:pt>
                <c:pt idx="1">
                  <c:v>-77</c:v>
                </c:pt>
                <c:pt idx="2">
                  <c:v>-66</c:v>
                </c:pt>
                <c:pt idx="3">
                  <c:v>-55</c:v>
                </c:pt>
                <c:pt idx="4">
                  <c:v>-44</c:v>
                </c:pt>
                <c:pt idx="5">
                  <c:v>-33</c:v>
                </c:pt>
                <c:pt idx="6">
                  <c:v>-22</c:v>
                </c:pt>
                <c:pt idx="7">
                  <c:v>-11</c:v>
                </c:pt>
                <c:pt idx="8">
                  <c:v>0</c:v>
                </c:pt>
                <c:pt idx="9">
                  <c:v>11</c:v>
                </c:pt>
                <c:pt idx="10">
                  <c:v>22</c:v>
                </c:pt>
                <c:pt idx="11">
                  <c:v>33</c:v>
                </c:pt>
                <c:pt idx="12">
                  <c:v>44</c:v>
                </c:pt>
                <c:pt idx="13">
                  <c:v>55</c:v>
                </c:pt>
                <c:pt idx="14">
                  <c:v>66</c:v>
                </c:pt>
                <c:pt idx="15">
                  <c:v>77</c:v>
                </c:pt>
                <c:pt idx="16">
                  <c:v>88</c:v>
                </c:pt>
              </c:numCache>
            </c:numRef>
          </c:cat>
          <c:val>
            <c:numRef>
              <c:f>'EE-V-5y'!$C$36:$S$36</c:f>
              <c:numCache>
                <c:formatCode>0.0000</c:formatCode>
                <c:ptCount val="17"/>
                <c:pt idx="0">
                  <c:v>-0.16337507766666626</c:v>
                </c:pt>
                <c:pt idx="1">
                  <c:v>-0.23137507766666676</c:v>
                </c:pt>
                <c:pt idx="2">
                  <c:v>-0.32267507766666625</c:v>
                </c:pt>
                <c:pt idx="3">
                  <c:v>-0.38177507766666707</c:v>
                </c:pt>
                <c:pt idx="4">
                  <c:v>-0.44097507766666677</c:v>
                </c:pt>
                <c:pt idx="5">
                  <c:v>-0.45927507766666675</c:v>
                </c:pt>
                <c:pt idx="6">
                  <c:v>-0.51117507766666659</c:v>
                </c:pt>
                <c:pt idx="7">
                  <c:v>-0.45827507766666642</c:v>
                </c:pt>
                <c:pt idx="8">
                  <c:v>-0.42797507766666687</c:v>
                </c:pt>
                <c:pt idx="9">
                  <c:v>-0.34957507766666662</c:v>
                </c:pt>
                <c:pt idx="10">
                  <c:v>-0.30517507766666618</c:v>
                </c:pt>
                <c:pt idx="11">
                  <c:v>-0.24417507766666713</c:v>
                </c:pt>
                <c:pt idx="12">
                  <c:v>-0.17437507766666638</c:v>
                </c:pt>
                <c:pt idx="13">
                  <c:v>-0.12997507766666683</c:v>
                </c:pt>
                <c:pt idx="14">
                  <c:v>-8.4975077666666898E-2</c:v>
                </c:pt>
                <c:pt idx="15">
                  <c:v>-4.167507766666656E-2</c:v>
                </c:pt>
                <c:pt idx="16">
                  <c:v>-2.017507766666693E-2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F-49F0-808B-35003EB4F97E}"/>
            </c:ext>
          </c:extLst>
        </c:ser>
        <c:bandFmts/>
        <c:axId val="577476031"/>
        <c:axId val="577459231"/>
        <c:axId val="380909055"/>
      </c:surfaceChart>
      <c:catAx>
        <c:axId val="57747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y (mm)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186724382116544"/>
              <c:y val="0.808199475065616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auto val="1"/>
        <c:lblAlgn val="ctr"/>
        <c:lblOffset val="100"/>
        <c:noMultiLvlLbl val="0"/>
      </c:catAx>
      <c:valAx>
        <c:axId val="577459231"/>
        <c:scaling>
          <c:orientation val="minMax"/>
          <c:max val="0"/>
          <c:min val="-0.25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out"/>
        <c:minorTickMark val="none"/>
        <c:tickLblPos val="nextTo"/>
        <c:crossAx val="577476031"/>
        <c:crosses val="autoZero"/>
        <c:crossBetween val="midCat"/>
        <c:majorUnit val="1.2500000000000002E-2"/>
      </c:valAx>
      <c:serAx>
        <c:axId val="38090905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aseline="0"/>
                  <a:t>z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59231"/>
        <c:crosses val="autoZero"/>
        <c:tickLblSkip val="1"/>
        <c:tickMarkSkip val="1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04299919671944"/>
          <c:y val="0.14688480606590842"/>
          <c:w val="0.14633726113864473"/>
          <c:h val="0.816078156897054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21</xdr:row>
      <xdr:rowOff>19050</xdr:rowOff>
    </xdr:from>
    <xdr:to>
      <xdr:col>9</xdr:col>
      <xdr:colOff>0</xdr:colOff>
      <xdr:row>38</xdr:row>
      <xdr:rowOff>105872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D0D2D2C2-AAF4-801A-35F9-1EC3FF337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448050"/>
          <a:ext cx="4867275" cy="3325322"/>
        </a:xfrm>
        <a:prstGeom prst="rect">
          <a:avLst/>
        </a:prstGeom>
      </xdr:spPr>
    </xdr:pic>
    <xdr:clientData/>
  </xdr:twoCellAnchor>
  <xdr:twoCellAnchor editAs="oneCell">
    <xdr:from>
      <xdr:col>10</xdr:col>
      <xdr:colOff>9526</xdr:colOff>
      <xdr:row>21</xdr:row>
      <xdr:rowOff>9525</xdr:rowOff>
    </xdr:from>
    <xdr:to>
      <xdr:col>18</xdr:col>
      <xdr:colOff>0</xdr:colOff>
      <xdr:row>38</xdr:row>
      <xdr:rowOff>104134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F538775-79A9-B91B-40A4-78340E899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6" y="3438525"/>
          <a:ext cx="4867274" cy="3333109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40</xdr:row>
      <xdr:rowOff>9527</xdr:rowOff>
    </xdr:from>
    <xdr:to>
      <xdr:col>8</xdr:col>
      <xdr:colOff>607994</xdr:colOff>
      <xdr:row>57</xdr:row>
      <xdr:rowOff>95251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BD57E97A-238D-17AA-3734-4809D5DD2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7058027"/>
          <a:ext cx="4865668" cy="3324224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28576</xdr:colOff>
      <xdr:row>40</xdr:row>
      <xdr:rowOff>28575</xdr:rowOff>
    </xdr:from>
    <xdr:to>
      <xdr:col>18</xdr:col>
      <xdr:colOff>19986</xdr:colOff>
      <xdr:row>57</xdr:row>
      <xdr:rowOff>123825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297FA560-297E-6925-9166-D992E0BF1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6" y="7077075"/>
          <a:ext cx="4868210" cy="33337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59</xdr:row>
      <xdr:rowOff>9525</xdr:rowOff>
    </xdr:from>
    <xdr:to>
      <xdr:col>18</xdr:col>
      <xdr:colOff>9524</xdr:colOff>
      <xdr:row>76</xdr:row>
      <xdr:rowOff>110657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B389FE01-5687-CCE4-F376-77DBADBA2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10677525"/>
          <a:ext cx="4876799" cy="33396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50</xdr:row>
      <xdr:rowOff>0</xdr:rowOff>
    </xdr:from>
    <xdr:to>
      <xdr:col>20</xdr:col>
      <xdr:colOff>473076</xdr:colOff>
      <xdr:row>78</xdr:row>
      <xdr:rowOff>148168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4E07E45-A185-4FC9-B973-D7561677B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20</xdr:col>
      <xdr:colOff>473076</xdr:colOff>
      <xdr:row>29</xdr:row>
      <xdr:rowOff>148168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D86A3A4-B507-400B-8B21-6A29A93AE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50</xdr:row>
      <xdr:rowOff>0</xdr:rowOff>
    </xdr:from>
    <xdr:to>
      <xdr:col>20</xdr:col>
      <xdr:colOff>370416</xdr:colOff>
      <xdr:row>79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53DF47F-EBCB-40F0-8044-E905C0A1E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20</xdr:col>
      <xdr:colOff>370416</xdr:colOff>
      <xdr:row>30</xdr:row>
      <xdr:rowOff>127000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722EE1D-0BED-49EE-BE6C-3E3F96E1B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53</xdr:row>
      <xdr:rowOff>0</xdr:rowOff>
    </xdr:from>
    <xdr:to>
      <xdr:col>36</xdr:col>
      <xdr:colOff>275166</xdr:colOff>
      <xdr:row>78</xdr:row>
      <xdr:rowOff>148168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5725629-02A7-4DE6-AED5-6FA6013BC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36</xdr:col>
      <xdr:colOff>222251</xdr:colOff>
      <xdr:row>25</xdr:row>
      <xdr:rowOff>179917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FD227B9-FE6E-4C6C-8459-BB78BF69B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56</xdr:row>
      <xdr:rowOff>0</xdr:rowOff>
    </xdr:from>
    <xdr:to>
      <xdr:col>22</xdr:col>
      <xdr:colOff>473077</xdr:colOff>
      <xdr:row>84</xdr:row>
      <xdr:rowOff>148168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E160A54-8F2A-459A-857E-B410E01BB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22</xdr:col>
      <xdr:colOff>476250</xdr:colOff>
      <xdr:row>30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34A62BE-BB01-46E3-B75A-DE4DBFD45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53</xdr:row>
      <xdr:rowOff>0</xdr:rowOff>
    </xdr:from>
    <xdr:to>
      <xdr:col>36</xdr:col>
      <xdr:colOff>275166</xdr:colOff>
      <xdr:row>78</xdr:row>
      <xdr:rowOff>148168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55CEDDA-EF5B-4E47-863F-6FF7F512E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36</xdr:col>
      <xdr:colOff>275166</xdr:colOff>
      <xdr:row>25</xdr:row>
      <xdr:rowOff>74082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BF4D402-64A2-47C2-BE83-AA584FA5A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56</xdr:row>
      <xdr:rowOff>0</xdr:rowOff>
    </xdr:from>
    <xdr:to>
      <xdr:col>22</xdr:col>
      <xdr:colOff>412750</xdr:colOff>
      <xdr:row>85</xdr:row>
      <xdr:rowOff>74084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CFE3428-11EB-45E8-B435-CABE70F31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22</xdr:col>
      <xdr:colOff>476250</xdr:colOff>
      <xdr:row>30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28B7BBE-6E8A-43C8-AE14-45377DD96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46</xdr:row>
      <xdr:rowOff>190498</xdr:rowOff>
    </xdr:from>
    <xdr:to>
      <xdr:col>36</xdr:col>
      <xdr:colOff>275166</xdr:colOff>
      <xdr:row>78</xdr:row>
      <xdr:rowOff>31750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CA25F6-AF7A-4BB3-9151-179FD9FCA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0</xdr:row>
      <xdr:rowOff>190499</xdr:rowOff>
    </xdr:from>
    <xdr:to>
      <xdr:col>36</xdr:col>
      <xdr:colOff>275166</xdr:colOff>
      <xdr:row>27</xdr:row>
      <xdr:rowOff>52917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2DCFCBF-29A2-4BA7-B212-83EF4E6D6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46</xdr:row>
      <xdr:rowOff>190499</xdr:rowOff>
    </xdr:from>
    <xdr:to>
      <xdr:col>24</xdr:col>
      <xdr:colOff>95250</xdr:colOff>
      <xdr:row>73</xdr:row>
      <xdr:rowOff>84667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629A25F-2869-434D-8A69-6B47E52E4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23</xdr:col>
      <xdr:colOff>264583</xdr:colOff>
      <xdr:row>26</xdr:row>
      <xdr:rowOff>52917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44536C2-23B1-47FC-A156-14527413F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46</xdr:row>
      <xdr:rowOff>190499</xdr:rowOff>
    </xdr:from>
    <xdr:to>
      <xdr:col>36</xdr:col>
      <xdr:colOff>275166</xdr:colOff>
      <xdr:row>76</xdr:row>
      <xdr:rowOff>10583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65167F3-9C4C-4CDF-A062-2ABBFD1E6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0</xdr:row>
      <xdr:rowOff>190498</xdr:rowOff>
    </xdr:from>
    <xdr:to>
      <xdr:col>36</xdr:col>
      <xdr:colOff>275166</xdr:colOff>
      <xdr:row>29</xdr:row>
      <xdr:rowOff>126999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92D944A-4191-410F-9234-9CA387AD1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47</xdr:row>
      <xdr:rowOff>0</xdr:rowOff>
    </xdr:from>
    <xdr:to>
      <xdr:col>23</xdr:col>
      <xdr:colOff>232833</xdr:colOff>
      <xdr:row>72</xdr:row>
      <xdr:rowOff>95250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64F51C8-D9BF-4974-8EE9-4971E0024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23</xdr:col>
      <xdr:colOff>264583</xdr:colOff>
      <xdr:row>28</xdr:row>
      <xdr:rowOff>84667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0E1390C-3BF8-4619-B550-5ADCE5083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338666</xdr:colOff>
      <xdr:row>1</xdr:row>
      <xdr:rowOff>0</xdr:rowOff>
    </xdr:from>
    <xdr:to>
      <xdr:col>32</xdr:col>
      <xdr:colOff>222250</xdr:colOff>
      <xdr:row>25</xdr:row>
      <xdr:rowOff>179917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9FBFD82-0856-461A-A79C-C21F2BAB5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</xdr:colOff>
      <xdr:row>46</xdr:row>
      <xdr:rowOff>190499</xdr:rowOff>
    </xdr:from>
    <xdr:to>
      <xdr:col>32</xdr:col>
      <xdr:colOff>275167</xdr:colOff>
      <xdr:row>72</xdr:row>
      <xdr:rowOff>148167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B34FF3B-E166-4156-BDA6-00473557B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56</xdr:row>
      <xdr:rowOff>0</xdr:rowOff>
    </xdr:from>
    <xdr:to>
      <xdr:col>22</xdr:col>
      <xdr:colOff>473077</xdr:colOff>
      <xdr:row>84</xdr:row>
      <xdr:rowOff>148168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8DE23BA-EEB6-4B72-81B2-CB65829D2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22</xdr:col>
      <xdr:colOff>473077</xdr:colOff>
      <xdr:row>29</xdr:row>
      <xdr:rowOff>148168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3131AAA-CC8A-42B3-88BA-1E2E4F082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56</xdr:row>
      <xdr:rowOff>0</xdr:rowOff>
    </xdr:from>
    <xdr:to>
      <xdr:col>22</xdr:col>
      <xdr:colOff>370416</xdr:colOff>
      <xdr:row>85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56667C8-2FE8-46C0-8D3E-ED15C0255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0</xdr:row>
      <xdr:rowOff>190499</xdr:rowOff>
    </xdr:from>
    <xdr:to>
      <xdr:col>22</xdr:col>
      <xdr:colOff>370415</xdr:colOff>
      <xdr:row>30</xdr:row>
      <xdr:rowOff>179916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1AE8DFC-B3BE-440A-B09D-8949D7208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56</xdr:row>
      <xdr:rowOff>0</xdr:rowOff>
    </xdr:from>
    <xdr:to>
      <xdr:col>36</xdr:col>
      <xdr:colOff>275166</xdr:colOff>
      <xdr:row>81</xdr:row>
      <xdr:rowOff>148168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D3C06E2-CD7C-4F05-BAC9-A4886D1D2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36</xdr:col>
      <xdr:colOff>222251</xdr:colOff>
      <xdr:row>25</xdr:row>
      <xdr:rowOff>179917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6EB338D-E7CB-4BC9-AE71-612F16828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56</xdr:row>
      <xdr:rowOff>0</xdr:rowOff>
    </xdr:from>
    <xdr:to>
      <xdr:col>22</xdr:col>
      <xdr:colOff>473078</xdr:colOff>
      <xdr:row>84</xdr:row>
      <xdr:rowOff>148168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6F45378-E107-49F2-A9E0-D356FD029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22</xdr:col>
      <xdr:colOff>476250</xdr:colOff>
      <xdr:row>30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6703D39-ACA9-45F0-8C19-BEF116FC0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56</xdr:row>
      <xdr:rowOff>0</xdr:rowOff>
    </xdr:from>
    <xdr:to>
      <xdr:col>36</xdr:col>
      <xdr:colOff>275166</xdr:colOff>
      <xdr:row>81</xdr:row>
      <xdr:rowOff>148168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0DE3666-0279-4776-9289-E1A377BB9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36</xdr:col>
      <xdr:colOff>275166</xdr:colOff>
      <xdr:row>25</xdr:row>
      <xdr:rowOff>74082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BBCE55C-794B-40AC-8545-1009DB30E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56</xdr:row>
      <xdr:rowOff>0</xdr:rowOff>
    </xdr:from>
    <xdr:to>
      <xdr:col>22</xdr:col>
      <xdr:colOff>412751</xdr:colOff>
      <xdr:row>85</xdr:row>
      <xdr:rowOff>74084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A5FB461-42A8-41CF-B432-565A828E3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22</xdr:col>
      <xdr:colOff>476251</xdr:colOff>
      <xdr:row>30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047DAB9-175B-472E-92B8-06E478EA9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36</xdr:col>
      <xdr:colOff>275166</xdr:colOff>
      <xdr:row>64</xdr:row>
      <xdr:rowOff>74083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0E32C74-A012-45DC-AE86-63D5F0681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1</xdr:row>
      <xdr:rowOff>1</xdr:rowOff>
    </xdr:from>
    <xdr:to>
      <xdr:col>36</xdr:col>
      <xdr:colOff>275166</xdr:colOff>
      <xdr:row>21</xdr:row>
      <xdr:rowOff>31751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BCCAC86-2D58-480D-A8F7-6C7E7E78E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24</xdr:col>
      <xdr:colOff>95250</xdr:colOff>
      <xdr:row>70</xdr:row>
      <xdr:rowOff>84668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FFBF983-485C-4A82-8BF3-98669B253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23</xdr:col>
      <xdr:colOff>264583</xdr:colOff>
      <xdr:row>26</xdr:row>
      <xdr:rowOff>52917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9FC28EE-17D9-44BC-9663-57F374610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36</xdr:col>
      <xdr:colOff>275166</xdr:colOff>
      <xdr:row>65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1E9AE1A-98C0-4A22-82BD-3659BA6F7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1</xdr:row>
      <xdr:rowOff>1</xdr:rowOff>
    </xdr:from>
    <xdr:to>
      <xdr:col>36</xdr:col>
      <xdr:colOff>275166</xdr:colOff>
      <xdr:row>20</xdr:row>
      <xdr:rowOff>148167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4C0EDBD-3E8C-4726-B660-87A8DB104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23</xdr:col>
      <xdr:colOff>232833</xdr:colOff>
      <xdr:row>68</xdr:row>
      <xdr:rowOff>10583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46DF57-A4DA-441D-AC63-907594CEB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23</xdr:col>
      <xdr:colOff>264583</xdr:colOff>
      <xdr:row>25</xdr:row>
      <xdr:rowOff>74083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4243EC6-EB9A-480F-BB78-48FE2519E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3174</xdr:colOff>
      <xdr:row>49</xdr:row>
      <xdr:rowOff>190499</xdr:rowOff>
    </xdr:from>
    <xdr:to>
      <xdr:col>20</xdr:col>
      <xdr:colOff>476250</xdr:colOff>
      <xdr:row>78</xdr:row>
      <xdr:rowOff>148167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83542E6-ED0C-424F-A69C-117EBBE5A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20</xdr:col>
      <xdr:colOff>476250</xdr:colOff>
      <xdr:row>30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BB2E370-6990-4B7C-8F0E-8EB5F4F57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56</xdr:row>
      <xdr:rowOff>0</xdr:rowOff>
    </xdr:from>
    <xdr:to>
      <xdr:col>22</xdr:col>
      <xdr:colOff>473077</xdr:colOff>
      <xdr:row>84</xdr:row>
      <xdr:rowOff>148168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B1E5E92-9129-4BEF-90C2-9B6ADE65E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22</xdr:col>
      <xdr:colOff>473077</xdr:colOff>
      <xdr:row>29</xdr:row>
      <xdr:rowOff>148168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723C683-4187-4FB8-8D80-7F88D4DC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56</xdr:row>
      <xdr:rowOff>0</xdr:rowOff>
    </xdr:from>
    <xdr:to>
      <xdr:col>22</xdr:col>
      <xdr:colOff>370417</xdr:colOff>
      <xdr:row>85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1DDD6C2-1191-493C-9F9B-828CFF75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22</xdr:col>
      <xdr:colOff>370415</xdr:colOff>
      <xdr:row>29</xdr:row>
      <xdr:rowOff>148167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9CCB503-9FFB-477D-9AD1-52978B65A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38</xdr:row>
      <xdr:rowOff>1</xdr:rowOff>
    </xdr:from>
    <xdr:to>
      <xdr:col>31</xdr:col>
      <xdr:colOff>275166</xdr:colOff>
      <xdr:row>59</xdr:row>
      <xdr:rowOff>95251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9A1DC7E-DB21-471E-B616-4ADED724A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31</xdr:col>
      <xdr:colOff>222251</xdr:colOff>
      <xdr:row>21</xdr:row>
      <xdr:rowOff>148167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06231CE-5EC5-4C8A-8010-00B3AC03F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38</xdr:row>
      <xdr:rowOff>1</xdr:rowOff>
    </xdr:from>
    <xdr:to>
      <xdr:col>25</xdr:col>
      <xdr:colOff>381000</xdr:colOff>
      <xdr:row>59</xdr:row>
      <xdr:rowOff>10583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9063290-83FA-4A60-BC09-7BB7DDA74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25</xdr:col>
      <xdr:colOff>412750</xdr:colOff>
      <xdr:row>22</xdr:row>
      <xdr:rowOff>116417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A2C58FE-3CF5-4FD3-BA4F-CCF816DDB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38</xdr:row>
      <xdr:rowOff>0</xdr:rowOff>
    </xdr:from>
    <xdr:to>
      <xdr:col>31</xdr:col>
      <xdr:colOff>275166</xdr:colOff>
      <xdr:row>61</xdr:row>
      <xdr:rowOff>10583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B1EE7BA-89E5-4596-B400-69047BA00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31</xdr:col>
      <xdr:colOff>275166</xdr:colOff>
      <xdr:row>22</xdr:row>
      <xdr:rowOff>116417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91C2F42-0A9E-451F-96FA-22F7740C4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38</xdr:row>
      <xdr:rowOff>0</xdr:rowOff>
    </xdr:from>
    <xdr:to>
      <xdr:col>27</xdr:col>
      <xdr:colOff>328083</xdr:colOff>
      <xdr:row>60</xdr:row>
      <xdr:rowOff>137583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6114B0A-A0D1-42B8-B4C9-67AF5B31D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</xdr:row>
      <xdr:rowOff>1</xdr:rowOff>
    </xdr:from>
    <xdr:to>
      <xdr:col>27</xdr:col>
      <xdr:colOff>328084</xdr:colOff>
      <xdr:row>23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82EAA73-EB4C-4107-9776-5060AE66A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38</xdr:row>
      <xdr:rowOff>1</xdr:rowOff>
    </xdr:from>
    <xdr:to>
      <xdr:col>31</xdr:col>
      <xdr:colOff>275166</xdr:colOff>
      <xdr:row>59</xdr:row>
      <xdr:rowOff>105833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67F3437-AE42-4783-8CE6-CE264B52A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31</xdr:col>
      <xdr:colOff>275166</xdr:colOff>
      <xdr:row>21</xdr:row>
      <xdr:rowOff>31750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19E5C1E-706F-4510-8A8D-D41EB4D96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38</xdr:row>
      <xdr:rowOff>0</xdr:rowOff>
    </xdr:from>
    <xdr:to>
      <xdr:col>22</xdr:col>
      <xdr:colOff>74084</xdr:colOff>
      <xdr:row>63</xdr:row>
      <xdr:rowOff>63500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665E3A2-2995-410D-90DB-3C79BE89D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</xdr:row>
      <xdr:rowOff>1</xdr:rowOff>
    </xdr:from>
    <xdr:to>
      <xdr:col>22</xdr:col>
      <xdr:colOff>105834</xdr:colOff>
      <xdr:row>27</xdr:row>
      <xdr:rowOff>127001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A2A4C52-E1E9-46E1-A038-1DC356DDE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38</xdr:row>
      <xdr:rowOff>0</xdr:rowOff>
    </xdr:from>
    <xdr:to>
      <xdr:col>31</xdr:col>
      <xdr:colOff>275166</xdr:colOff>
      <xdr:row>59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8639459-12DA-41EF-80E7-DBE9EF5DB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31</xdr:col>
      <xdr:colOff>275166</xdr:colOff>
      <xdr:row>20</xdr:row>
      <xdr:rowOff>148166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6CF13F0-C398-4E1D-9FB8-707B977C0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38</xdr:row>
      <xdr:rowOff>0</xdr:rowOff>
    </xdr:from>
    <xdr:to>
      <xdr:col>21</xdr:col>
      <xdr:colOff>232833</xdr:colOff>
      <xdr:row>62</xdr:row>
      <xdr:rowOff>10583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F7F6662-D756-4B09-A5F6-D2F7ECBC5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</xdr:row>
      <xdr:rowOff>0</xdr:rowOff>
    </xdr:from>
    <xdr:to>
      <xdr:col>21</xdr:col>
      <xdr:colOff>264583</xdr:colOff>
      <xdr:row>26</xdr:row>
      <xdr:rowOff>74083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AD65F52-52C5-4038-818F-D90662DE7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47</xdr:row>
      <xdr:rowOff>0</xdr:rowOff>
    </xdr:from>
    <xdr:to>
      <xdr:col>32</xdr:col>
      <xdr:colOff>275166</xdr:colOff>
      <xdr:row>72</xdr:row>
      <xdr:rowOff>148168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83D2AF4-1829-4236-80E2-AA76183DA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1</xdr:row>
      <xdr:rowOff>1</xdr:rowOff>
    </xdr:from>
    <xdr:to>
      <xdr:col>32</xdr:col>
      <xdr:colOff>275166</xdr:colOff>
      <xdr:row>25</xdr:row>
      <xdr:rowOff>74083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D998C9B-68EC-44F4-9F58-DE23F8FC0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41</xdr:row>
      <xdr:rowOff>0</xdr:rowOff>
    </xdr:from>
    <xdr:to>
      <xdr:col>26</xdr:col>
      <xdr:colOff>402166</xdr:colOff>
      <xdr:row>62</xdr:row>
      <xdr:rowOff>63500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6B17A3F-8DD5-4F72-8280-62E2B76F9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</xdr:row>
      <xdr:rowOff>0</xdr:rowOff>
    </xdr:from>
    <xdr:to>
      <xdr:col>26</xdr:col>
      <xdr:colOff>391583</xdr:colOff>
      <xdr:row>22</xdr:row>
      <xdr:rowOff>148167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9E37C9F-0B70-49E8-8E73-CA4577AB6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41</xdr:row>
      <xdr:rowOff>1</xdr:rowOff>
    </xdr:from>
    <xdr:to>
      <xdr:col>26</xdr:col>
      <xdr:colOff>381000</xdr:colOff>
      <xdr:row>62</xdr:row>
      <xdr:rowOff>52917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A807492-BB17-44CE-A1BD-9AFAD03A3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317499</xdr:colOff>
      <xdr:row>1</xdr:row>
      <xdr:rowOff>0</xdr:rowOff>
    </xdr:from>
    <xdr:to>
      <xdr:col>26</xdr:col>
      <xdr:colOff>381000</xdr:colOff>
      <xdr:row>23</xdr:row>
      <xdr:rowOff>21167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FBE8383-335B-44A4-9A00-1E686374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</xdr:colOff>
      <xdr:row>49</xdr:row>
      <xdr:rowOff>190499</xdr:rowOff>
    </xdr:from>
    <xdr:to>
      <xdr:col>20</xdr:col>
      <xdr:colOff>412751</xdr:colOff>
      <xdr:row>79</xdr:row>
      <xdr:rowOff>74083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5130933-C4D2-49E6-8F80-956908D46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20</xdr:col>
      <xdr:colOff>476250</xdr:colOff>
      <xdr:row>30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FD28DC0-85E1-4007-B3AC-071231E20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29</xdr:row>
      <xdr:rowOff>1</xdr:rowOff>
    </xdr:from>
    <xdr:to>
      <xdr:col>32</xdr:col>
      <xdr:colOff>275166</xdr:colOff>
      <xdr:row>47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186B31D-DF6F-4920-A388-E494E2DC8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1</xdr:row>
      <xdr:rowOff>0</xdr:rowOff>
    </xdr:from>
    <xdr:to>
      <xdr:col>32</xdr:col>
      <xdr:colOff>275166</xdr:colOff>
      <xdr:row>19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2A17278-9AFD-4F1B-9C71-559D3A031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32</xdr:row>
      <xdr:rowOff>0</xdr:rowOff>
    </xdr:from>
    <xdr:to>
      <xdr:col>21</xdr:col>
      <xdr:colOff>222250</xdr:colOff>
      <xdr:row>53</xdr:row>
      <xdr:rowOff>10584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3D386E9-5CF3-4BF5-A954-89466B67A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21</xdr:col>
      <xdr:colOff>264583</xdr:colOff>
      <xdr:row>21</xdr:row>
      <xdr:rowOff>179917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09530C5-801B-443E-8E9B-9230095C1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29</xdr:row>
      <xdr:rowOff>0</xdr:rowOff>
    </xdr:from>
    <xdr:to>
      <xdr:col>32</xdr:col>
      <xdr:colOff>275166</xdr:colOff>
      <xdr:row>47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D75F930-74FA-46D1-89FF-A201AEB11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1</xdr:row>
      <xdr:rowOff>0</xdr:rowOff>
    </xdr:from>
    <xdr:to>
      <xdr:col>32</xdr:col>
      <xdr:colOff>275166</xdr:colOff>
      <xdr:row>19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2E38EBF-80C5-4315-97F9-395F1C167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0</xdr:rowOff>
    </xdr:from>
    <xdr:to>
      <xdr:col>21</xdr:col>
      <xdr:colOff>222249</xdr:colOff>
      <xdr:row>53</xdr:row>
      <xdr:rowOff>10584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8851922-BAC9-4A7D-BB75-DA3A27E95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21</xdr:col>
      <xdr:colOff>264583</xdr:colOff>
      <xdr:row>21</xdr:row>
      <xdr:rowOff>179917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091FB25-E8CD-4387-BF58-D4B563E84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D8E5E-F676-409A-BD10-CA9E689E81C7}">
  <sheetPr>
    <tabColor theme="0"/>
  </sheetPr>
  <dimension ref="A1:O59"/>
  <sheetViews>
    <sheetView tabSelected="1" workbookViewId="0">
      <selection activeCell="O10" sqref="O10"/>
    </sheetView>
  </sheetViews>
  <sheetFormatPr baseColWidth="10" defaultColWidth="9.140625" defaultRowHeight="15" x14ac:dyDescent="0.25"/>
  <sheetData>
    <row r="1" spans="1:15" x14ac:dyDescent="0.25">
      <c r="A1" s="1" t="s">
        <v>12</v>
      </c>
      <c r="O1" s="1" t="s">
        <v>15</v>
      </c>
    </row>
    <row r="2" spans="1:15" x14ac:dyDescent="0.25">
      <c r="A2" t="s">
        <v>26</v>
      </c>
      <c r="O2" t="s">
        <v>33</v>
      </c>
    </row>
    <row r="3" spans="1:15" x14ac:dyDescent="0.25">
      <c r="A3" t="s">
        <v>25</v>
      </c>
      <c r="O3" t="s">
        <v>34</v>
      </c>
    </row>
    <row r="4" spans="1:15" x14ac:dyDescent="0.25">
      <c r="A4" t="s">
        <v>27</v>
      </c>
      <c r="O4" t="s">
        <v>16</v>
      </c>
    </row>
    <row r="5" spans="1:15" x14ac:dyDescent="0.25">
      <c r="A5" t="s">
        <v>28</v>
      </c>
      <c r="O5" t="s">
        <v>20</v>
      </c>
    </row>
    <row r="6" spans="1:15" x14ac:dyDescent="0.25">
      <c r="O6" s="4" t="s">
        <v>35</v>
      </c>
    </row>
    <row r="7" spans="1:15" x14ac:dyDescent="0.25">
      <c r="A7" s="1" t="s">
        <v>11</v>
      </c>
      <c r="O7" s="4" t="s">
        <v>36</v>
      </c>
    </row>
    <row r="8" spans="1:15" x14ac:dyDescent="0.25">
      <c r="A8" t="s">
        <v>2</v>
      </c>
      <c r="O8" t="s">
        <v>37</v>
      </c>
    </row>
    <row r="9" spans="1:15" x14ac:dyDescent="0.25">
      <c r="A9" t="s">
        <v>1</v>
      </c>
    </row>
    <row r="10" spans="1:15" x14ac:dyDescent="0.25">
      <c r="A10" t="s">
        <v>3</v>
      </c>
    </row>
    <row r="12" spans="1:15" x14ac:dyDescent="0.25">
      <c r="A12" s="1" t="s">
        <v>10</v>
      </c>
    </row>
    <row r="13" spans="1:15" x14ac:dyDescent="0.25">
      <c r="A13" t="s">
        <v>13</v>
      </c>
    </row>
    <row r="14" spans="1:15" x14ac:dyDescent="0.25">
      <c r="A14" t="s">
        <v>14</v>
      </c>
    </row>
    <row r="16" spans="1:15" x14ac:dyDescent="0.25">
      <c r="A16" t="s">
        <v>9</v>
      </c>
    </row>
    <row r="17" spans="1:2" x14ac:dyDescent="0.25">
      <c r="A17" t="s">
        <v>4</v>
      </c>
    </row>
    <row r="18" spans="1:2" x14ac:dyDescent="0.25">
      <c r="A18" t="s">
        <v>5</v>
      </c>
    </row>
    <row r="19" spans="1:2" x14ac:dyDescent="0.25">
      <c r="A19" t="s">
        <v>0</v>
      </c>
    </row>
    <row r="21" spans="1:2" x14ac:dyDescent="0.25">
      <c r="B21" s="1" t="s">
        <v>6</v>
      </c>
    </row>
    <row r="40" spans="2:2" x14ac:dyDescent="0.25">
      <c r="B40" s="1" t="s">
        <v>7</v>
      </c>
    </row>
    <row r="59" spans="11:11" x14ac:dyDescent="0.25">
      <c r="K59" s="1" t="s">
        <v>8</v>
      </c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33E2-3648-4521-839E-E0EAC0D5FB17}">
  <sheetPr>
    <tabColor theme="5"/>
  </sheetPr>
  <dimension ref="A2:K79"/>
  <sheetViews>
    <sheetView topLeftCell="A43" zoomScale="90" zoomScaleNormal="90" workbookViewId="0">
      <selection activeCell="B53" sqref="B53:C64"/>
    </sheetView>
  </sheetViews>
  <sheetFormatPr baseColWidth="10" defaultColWidth="9.140625" defaultRowHeight="15" x14ac:dyDescent="0.25"/>
  <cols>
    <col min="12" max="12" width="4.5703125" customWidth="1"/>
  </cols>
  <sheetData>
    <row r="2" spans="1:11" x14ac:dyDescent="0.25">
      <c r="A2" s="10" t="s">
        <v>21</v>
      </c>
      <c r="B2" s="7"/>
      <c r="C2" s="33" t="s">
        <v>19</v>
      </c>
      <c r="D2" s="34"/>
      <c r="E2" s="34"/>
      <c r="F2" s="34"/>
      <c r="G2" s="34"/>
      <c r="H2" s="34"/>
      <c r="I2" s="34"/>
      <c r="J2" s="34"/>
      <c r="K2" s="35"/>
    </row>
    <row r="3" spans="1:11" x14ac:dyDescent="0.25">
      <c r="A3" s="8"/>
      <c r="B3" s="9"/>
      <c r="C3" s="2">
        <v>0</v>
      </c>
      <c r="D3" s="2">
        <v>11</v>
      </c>
      <c r="E3" s="2">
        <v>22</v>
      </c>
      <c r="F3" s="2">
        <v>33</v>
      </c>
      <c r="G3" s="2">
        <v>44</v>
      </c>
      <c r="H3" s="2">
        <v>55</v>
      </c>
      <c r="I3" s="2">
        <v>66</v>
      </c>
      <c r="J3" s="2">
        <v>77</v>
      </c>
      <c r="K3" s="2">
        <v>88</v>
      </c>
    </row>
    <row r="4" spans="1:11" x14ac:dyDescent="0.25">
      <c r="A4" s="30" t="s">
        <v>17</v>
      </c>
      <c r="B4" s="2">
        <v>15</v>
      </c>
      <c r="C4" s="3">
        <v>5.0320999999999998</v>
      </c>
      <c r="D4" s="3">
        <v>5.0403000000000002</v>
      </c>
      <c r="E4" s="3">
        <v>5.0399000000000003</v>
      </c>
      <c r="F4" s="3">
        <v>5.0453000000000001</v>
      </c>
      <c r="G4" s="3">
        <v>5.0560999999999998</v>
      </c>
      <c r="H4" s="3">
        <v>5.0759999999999996</v>
      </c>
      <c r="I4" s="3">
        <v>5.0853999999999999</v>
      </c>
      <c r="J4" s="3">
        <v>5.1074000000000002</v>
      </c>
      <c r="K4" s="3">
        <v>5.133</v>
      </c>
    </row>
    <row r="5" spans="1:11" x14ac:dyDescent="0.25">
      <c r="A5" s="31"/>
      <c r="B5" s="2">
        <f t="shared" ref="B5:B15" si="0">B4+11</f>
        <v>26</v>
      </c>
      <c r="C5" s="3">
        <v>5.0519999999999996</v>
      </c>
      <c r="D5" s="3">
        <v>5.0633999999999997</v>
      </c>
      <c r="E5" s="3">
        <v>5.0617999999999999</v>
      </c>
      <c r="F5" s="3">
        <v>5.0692000000000004</v>
      </c>
      <c r="G5" s="3">
        <v>5.0754999999999999</v>
      </c>
      <c r="H5" s="3">
        <v>5.0936000000000003</v>
      </c>
      <c r="I5" s="3">
        <v>5.0963000000000003</v>
      </c>
      <c r="J5" s="3">
        <v>5.1177000000000001</v>
      </c>
      <c r="K5" s="3">
        <v>5.1382000000000003</v>
      </c>
    </row>
    <row r="6" spans="1:11" x14ac:dyDescent="0.25">
      <c r="A6" s="31"/>
      <c r="B6" s="2">
        <f t="shared" si="0"/>
        <v>37</v>
      </c>
      <c r="C6" s="3">
        <v>5.0689000000000002</v>
      </c>
      <c r="D6" s="3">
        <v>5.0815000000000001</v>
      </c>
      <c r="E6" s="3">
        <v>5.0787000000000004</v>
      </c>
      <c r="F6" s="3">
        <v>5.085</v>
      </c>
      <c r="G6" s="3">
        <v>5.0891999999999999</v>
      </c>
      <c r="H6" s="3">
        <v>5.1035000000000004</v>
      </c>
      <c r="I6" s="3">
        <v>5.1073000000000004</v>
      </c>
      <c r="J6" s="3">
        <v>5.1280999999999999</v>
      </c>
      <c r="K6" s="3">
        <v>5.1406999999999998</v>
      </c>
    </row>
    <row r="7" spans="1:11" x14ac:dyDescent="0.25">
      <c r="A7" s="31"/>
      <c r="B7" s="2">
        <f t="shared" si="0"/>
        <v>48</v>
      </c>
      <c r="C7" s="3">
        <v>5.0808</v>
      </c>
      <c r="D7" s="3">
        <v>5.0885999999999996</v>
      </c>
      <c r="E7" s="3">
        <v>5.0879000000000003</v>
      </c>
      <c r="F7" s="3">
        <v>5.0919999999999996</v>
      </c>
      <c r="G7" s="3">
        <v>5.0965999999999996</v>
      </c>
      <c r="H7" s="3">
        <v>5.1092000000000004</v>
      </c>
      <c r="I7" s="3">
        <v>5.1109</v>
      </c>
      <c r="J7" s="3">
        <v>5.1284999999999998</v>
      </c>
      <c r="K7" s="3">
        <v>5.1388999999999996</v>
      </c>
    </row>
    <row r="8" spans="1:11" x14ac:dyDescent="0.25">
      <c r="A8" s="31"/>
      <c r="B8" s="2">
        <f t="shared" si="0"/>
        <v>59</v>
      </c>
      <c r="C8" s="3">
        <v>5.0858999999999996</v>
      </c>
      <c r="D8" s="3">
        <v>5.0942999999999996</v>
      </c>
      <c r="E8" s="3">
        <v>5.0917000000000003</v>
      </c>
      <c r="F8" s="3">
        <v>5.0956999999999999</v>
      </c>
      <c r="G8" s="3">
        <v>5.1028000000000002</v>
      </c>
      <c r="H8" s="3">
        <v>5.1140999999999996</v>
      </c>
      <c r="I8" s="3">
        <v>5.1113</v>
      </c>
      <c r="J8" s="3">
        <v>5.1288999999999998</v>
      </c>
      <c r="K8" s="3">
        <v>5.1387</v>
      </c>
    </row>
    <row r="9" spans="1:11" x14ac:dyDescent="0.25">
      <c r="A9" s="31"/>
      <c r="B9" s="2">
        <f t="shared" si="0"/>
        <v>70</v>
      </c>
      <c r="C9" s="3">
        <v>5.0838999999999999</v>
      </c>
      <c r="D9" s="3">
        <v>5.0949999999999998</v>
      </c>
      <c r="E9" s="3">
        <v>5.0919999999999996</v>
      </c>
      <c r="F9" s="3">
        <v>5.0957999999999997</v>
      </c>
      <c r="G9" s="3">
        <v>5.1002000000000001</v>
      </c>
      <c r="H9" s="3">
        <v>5.1131000000000002</v>
      </c>
      <c r="I9" s="3">
        <v>5.1116000000000001</v>
      </c>
      <c r="J9" s="3">
        <v>5.1257000000000001</v>
      </c>
      <c r="K9" s="3">
        <v>5.1342999999999996</v>
      </c>
    </row>
    <row r="10" spans="1:11" x14ac:dyDescent="0.25">
      <c r="A10" s="31"/>
      <c r="B10" s="2">
        <f t="shared" si="0"/>
        <v>81</v>
      </c>
      <c r="C10" s="3">
        <v>5.0787000000000004</v>
      </c>
      <c r="D10" s="3">
        <v>5.0890000000000004</v>
      </c>
      <c r="E10" s="3">
        <v>5.0854999999999997</v>
      </c>
      <c r="F10" s="3">
        <v>5.0910000000000002</v>
      </c>
      <c r="G10" s="3">
        <v>5.0997000000000003</v>
      </c>
      <c r="H10" s="3">
        <v>5.1092000000000004</v>
      </c>
      <c r="I10" s="3">
        <v>5.1064999999999996</v>
      </c>
      <c r="J10" s="3">
        <v>5.1193</v>
      </c>
      <c r="K10" s="3">
        <v>5.1281999999999996</v>
      </c>
    </row>
    <row r="11" spans="1:11" x14ac:dyDescent="0.25">
      <c r="A11" s="31"/>
      <c r="B11" s="2">
        <f t="shared" si="0"/>
        <v>92</v>
      </c>
      <c r="C11" s="3">
        <v>5.0629</v>
      </c>
      <c r="D11" s="3">
        <v>5.0747999999999998</v>
      </c>
      <c r="E11" s="3">
        <v>5.0740999999999996</v>
      </c>
      <c r="F11" s="3">
        <v>5.0814000000000004</v>
      </c>
      <c r="G11" s="3">
        <v>5.0895999999999999</v>
      </c>
      <c r="H11" s="3">
        <v>5.1026999999999996</v>
      </c>
      <c r="I11" s="3">
        <v>5.1029999999999998</v>
      </c>
      <c r="J11" s="3">
        <v>5.1166</v>
      </c>
      <c r="K11" s="3">
        <v>5.1273999999999997</v>
      </c>
    </row>
    <row r="12" spans="1:11" x14ac:dyDescent="0.25">
      <c r="A12" s="31"/>
      <c r="B12" s="2">
        <f t="shared" si="0"/>
        <v>103</v>
      </c>
      <c r="C12" s="3">
        <v>5.0391000000000004</v>
      </c>
      <c r="D12" s="3">
        <v>5.0518000000000001</v>
      </c>
      <c r="E12" s="3">
        <v>5.0574000000000003</v>
      </c>
      <c r="F12" s="3">
        <v>5.0702999999999996</v>
      </c>
      <c r="G12" s="3">
        <v>5.0829000000000004</v>
      </c>
      <c r="H12" s="3">
        <v>5.0964</v>
      </c>
      <c r="I12" s="3">
        <v>5.0991</v>
      </c>
      <c r="J12" s="3">
        <v>5.1150000000000002</v>
      </c>
      <c r="K12" s="3">
        <v>5.1245000000000003</v>
      </c>
    </row>
    <row r="13" spans="1:11" x14ac:dyDescent="0.25">
      <c r="A13" s="31"/>
      <c r="B13" s="2">
        <f t="shared" si="0"/>
        <v>114</v>
      </c>
      <c r="C13" s="3">
        <v>5.0053999999999998</v>
      </c>
      <c r="D13" s="3">
        <v>5.0191999999999997</v>
      </c>
      <c r="E13" s="3">
        <v>5.0327999999999999</v>
      </c>
      <c r="F13" s="3">
        <v>5.0525000000000002</v>
      </c>
      <c r="G13" s="3">
        <v>5.0715000000000003</v>
      </c>
      <c r="H13" s="3">
        <v>5.0900999999999996</v>
      </c>
      <c r="I13" s="3">
        <v>5.0926</v>
      </c>
      <c r="J13" s="3">
        <v>5.1117999999999997</v>
      </c>
      <c r="K13" s="3">
        <v>5.1283000000000003</v>
      </c>
    </row>
    <row r="14" spans="1:11" x14ac:dyDescent="0.25">
      <c r="A14" s="31"/>
      <c r="B14" s="2">
        <f t="shared" si="0"/>
        <v>125</v>
      </c>
      <c r="C14" s="3">
        <v>4.9306000000000001</v>
      </c>
      <c r="D14" s="3">
        <v>4.9520999999999997</v>
      </c>
      <c r="E14" s="3">
        <v>4.9912000000000001</v>
      </c>
      <c r="F14" s="3">
        <v>5.0301</v>
      </c>
      <c r="G14" s="3">
        <v>5.0587999999999997</v>
      </c>
      <c r="H14" s="3">
        <v>5.0824999999999996</v>
      </c>
      <c r="I14" s="3">
        <v>5.0881999999999996</v>
      </c>
      <c r="J14" s="3">
        <v>5.1097000000000001</v>
      </c>
      <c r="K14" s="3">
        <v>5.1161000000000003</v>
      </c>
    </row>
    <row r="15" spans="1:11" x14ac:dyDescent="0.25">
      <c r="A15" s="32"/>
      <c r="B15" s="2">
        <f t="shared" si="0"/>
        <v>136</v>
      </c>
      <c r="C15" s="3">
        <v>4.7564000000000002</v>
      </c>
      <c r="D15" s="3">
        <v>4.7942</v>
      </c>
      <c r="E15" s="3">
        <v>4.9385000000000003</v>
      </c>
      <c r="F15" s="3">
        <v>5.0101000000000004</v>
      </c>
      <c r="G15" s="3">
        <v>5.0480999999999998</v>
      </c>
      <c r="H15" s="3">
        <v>5.0742000000000003</v>
      </c>
      <c r="I15" s="3">
        <v>5.0793999999999997</v>
      </c>
      <c r="J15" s="3">
        <v>5.0909000000000004</v>
      </c>
      <c r="K15" s="3">
        <v>5.1211000000000002</v>
      </c>
    </row>
    <row r="17" spans="1:11" x14ac:dyDescent="0.25">
      <c r="A17" t="s">
        <v>22</v>
      </c>
      <c r="C17">
        <v>5.0297071250000007</v>
      </c>
    </row>
    <row r="19" spans="1:11" x14ac:dyDescent="0.25">
      <c r="A19" s="10" t="s">
        <v>23</v>
      </c>
      <c r="B19" s="7"/>
      <c r="C19" s="33" t="s">
        <v>19</v>
      </c>
      <c r="D19" s="34"/>
      <c r="E19" s="34"/>
      <c r="F19" s="34"/>
      <c r="G19" s="34"/>
      <c r="H19" s="34"/>
      <c r="I19" s="34"/>
      <c r="J19" s="34"/>
      <c r="K19" s="35"/>
    </row>
    <row r="20" spans="1:11" x14ac:dyDescent="0.25">
      <c r="A20" s="13"/>
      <c r="B20" s="9"/>
      <c r="C20" s="2">
        <v>0</v>
      </c>
      <c r="D20" s="2">
        <v>11</v>
      </c>
      <c r="E20" s="2">
        <v>22</v>
      </c>
      <c r="F20" s="2">
        <v>33</v>
      </c>
      <c r="G20" s="2">
        <v>44</v>
      </c>
      <c r="H20" s="2">
        <v>55</v>
      </c>
      <c r="I20" s="2">
        <v>66</v>
      </c>
      <c r="J20" s="2">
        <v>77</v>
      </c>
      <c r="K20" s="2">
        <v>88</v>
      </c>
    </row>
    <row r="21" spans="1:11" x14ac:dyDescent="0.25">
      <c r="A21" s="30" t="s">
        <v>17</v>
      </c>
      <c r="B21" s="2">
        <v>15</v>
      </c>
      <c r="C21" s="3">
        <v>5.1018999999999997</v>
      </c>
      <c r="D21" s="3">
        <v>5.1090999999999998</v>
      </c>
      <c r="E21" s="3">
        <v>5.1087999999999996</v>
      </c>
      <c r="F21" s="3">
        <v>5.1142000000000003</v>
      </c>
      <c r="G21" s="3">
        <v>5.1208</v>
      </c>
      <c r="H21" s="3">
        <v>5.1395999999999997</v>
      </c>
      <c r="I21" s="3">
        <v>5.1467000000000001</v>
      </c>
      <c r="J21" s="3">
        <v>5.1699000000000002</v>
      </c>
      <c r="K21" s="3">
        <v>5.1879999999999997</v>
      </c>
    </row>
    <row r="22" spans="1:11" x14ac:dyDescent="0.25">
      <c r="A22" s="31"/>
      <c r="B22" s="2">
        <f t="shared" ref="B22:B32" si="1">B21+11</f>
        <v>26</v>
      </c>
      <c r="C22" s="3">
        <v>5.1271000000000004</v>
      </c>
      <c r="D22" s="3">
        <v>5.1355000000000004</v>
      </c>
      <c r="E22" s="3">
        <v>5.1349</v>
      </c>
      <c r="F22" s="3">
        <v>5.1405000000000003</v>
      </c>
      <c r="G22" s="3">
        <v>5.1452999999999998</v>
      </c>
      <c r="H22" s="3">
        <v>5.1620999999999997</v>
      </c>
      <c r="I22" s="3">
        <v>5.1639999999999997</v>
      </c>
      <c r="J22" s="3">
        <v>5.1798999999999999</v>
      </c>
      <c r="K22" s="3">
        <v>5.1954000000000002</v>
      </c>
    </row>
    <row r="23" spans="1:11" x14ac:dyDescent="0.25">
      <c r="A23" s="31"/>
      <c r="B23" s="2">
        <f t="shared" si="1"/>
        <v>37</v>
      </c>
      <c r="C23" s="3">
        <v>5.1482999999999999</v>
      </c>
      <c r="D23" s="3">
        <v>5.1585999999999999</v>
      </c>
      <c r="E23" s="3">
        <v>5.1554000000000002</v>
      </c>
      <c r="F23" s="3">
        <v>5.1577999999999999</v>
      </c>
      <c r="G23" s="3">
        <v>5.1627000000000001</v>
      </c>
      <c r="H23" s="3">
        <v>5.1734</v>
      </c>
      <c r="I23" s="3">
        <v>5.1744000000000003</v>
      </c>
      <c r="J23" s="3">
        <v>5.1863999999999999</v>
      </c>
      <c r="K23" s="3">
        <v>5.1978999999999997</v>
      </c>
    </row>
    <row r="24" spans="1:11" x14ac:dyDescent="0.25">
      <c r="A24" s="31"/>
      <c r="B24" s="2">
        <f t="shared" si="1"/>
        <v>48</v>
      </c>
      <c r="C24" s="3">
        <v>5.1668000000000003</v>
      </c>
      <c r="D24" s="3">
        <v>5.1733000000000002</v>
      </c>
      <c r="E24" s="3">
        <v>5.1696999999999997</v>
      </c>
      <c r="F24" s="3">
        <v>5.1718000000000002</v>
      </c>
      <c r="G24" s="3">
        <v>5.1733000000000002</v>
      </c>
      <c r="H24" s="3">
        <v>5.1835000000000004</v>
      </c>
      <c r="I24" s="3">
        <v>5.1783000000000001</v>
      </c>
      <c r="J24" s="3">
        <v>5.1909999999999998</v>
      </c>
      <c r="K24" s="3">
        <v>5.2003000000000004</v>
      </c>
    </row>
    <row r="25" spans="1:11" x14ac:dyDescent="0.25">
      <c r="A25" s="31"/>
      <c r="B25" s="2">
        <f t="shared" si="1"/>
        <v>59</v>
      </c>
      <c r="C25" s="3">
        <v>5.1768000000000001</v>
      </c>
      <c r="D25" s="3">
        <v>5.1852999999999998</v>
      </c>
      <c r="E25" s="3">
        <v>5.1797000000000004</v>
      </c>
      <c r="F25" s="3">
        <v>5.1803999999999997</v>
      </c>
      <c r="G25" s="3">
        <v>5.1840999999999999</v>
      </c>
      <c r="H25" s="3">
        <v>5.1906999999999996</v>
      </c>
      <c r="I25" s="3">
        <v>5.1821999999999999</v>
      </c>
      <c r="J25" s="3">
        <v>5.1935000000000002</v>
      </c>
      <c r="K25" s="3">
        <v>5.1966000000000001</v>
      </c>
    </row>
    <row r="26" spans="1:11" x14ac:dyDescent="0.25">
      <c r="A26" s="31"/>
      <c r="B26" s="2">
        <f t="shared" si="1"/>
        <v>70</v>
      </c>
      <c r="C26" s="3">
        <v>5.1856</v>
      </c>
      <c r="D26" s="3">
        <v>5.1957000000000004</v>
      </c>
      <c r="E26" s="3">
        <v>5.1921999999999997</v>
      </c>
      <c r="F26" s="3">
        <v>5.1901999999999999</v>
      </c>
      <c r="G26" s="3">
        <v>5.1908000000000003</v>
      </c>
      <c r="H26" s="3">
        <v>5.1993999999999998</v>
      </c>
      <c r="I26" s="3">
        <v>5.1894</v>
      </c>
      <c r="J26" s="3">
        <v>5.1989999999999998</v>
      </c>
      <c r="K26" s="3">
        <v>5.2005999999999997</v>
      </c>
    </row>
    <row r="27" spans="1:11" x14ac:dyDescent="0.25">
      <c r="A27" s="31"/>
      <c r="B27" s="2">
        <f t="shared" si="1"/>
        <v>81</v>
      </c>
      <c r="C27" s="3">
        <v>5.1974999999999998</v>
      </c>
      <c r="D27" s="3">
        <v>5.2061999999999999</v>
      </c>
      <c r="E27" s="3">
        <v>5.1993</v>
      </c>
      <c r="F27" s="3">
        <v>5.1988000000000003</v>
      </c>
      <c r="G27" s="3">
        <v>5.1985999999999999</v>
      </c>
      <c r="H27" s="3">
        <v>5.2032999999999996</v>
      </c>
      <c r="I27" s="3">
        <v>5.1962000000000002</v>
      </c>
      <c r="J27" s="3">
        <v>5.2035999999999998</v>
      </c>
      <c r="K27" s="3">
        <v>5.2062999999999997</v>
      </c>
    </row>
    <row r="28" spans="1:11" x14ac:dyDescent="0.25">
      <c r="A28" s="31"/>
      <c r="B28" s="2">
        <f t="shared" si="1"/>
        <v>92</v>
      </c>
      <c r="C28" s="3">
        <v>5.2041000000000004</v>
      </c>
      <c r="D28" s="3">
        <v>5.2119999999999997</v>
      </c>
      <c r="E28" s="3">
        <v>5.2074999999999996</v>
      </c>
      <c r="F28" s="3">
        <v>5.2066999999999997</v>
      </c>
      <c r="G28" s="3">
        <v>5.2054</v>
      </c>
      <c r="H28" s="3">
        <v>5.2096999999999998</v>
      </c>
      <c r="I28" s="3">
        <v>5.2005999999999997</v>
      </c>
      <c r="J28" s="3">
        <v>5.2027000000000001</v>
      </c>
      <c r="K28" s="3">
        <v>5.2046999999999999</v>
      </c>
    </row>
    <row r="29" spans="1:11" x14ac:dyDescent="0.25">
      <c r="A29" s="31"/>
      <c r="B29" s="2">
        <f t="shared" si="1"/>
        <v>103</v>
      </c>
      <c r="C29" s="3">
        <v>5.2117000000000004</v>
      </c>
      <c r="D29" s="3">
        <v>5.2191000000000001</v>
      </c>
      <c r="E29" s="3">
        <v>5.2145999999999999</v>
      </c>
      <c r="F29" s="3">
        <v>5.2131999999999996</v>
      </c>
      <c r="G29" s="3">
        <v>5.2115999999999998</v>
      </c>
      <c r="H29" s="3">
        <v>5.2144000000000004</v>
      </c>
      <c r="I29" s="3">
        <v>5.2026000000000003</v>
      </c>
      <c r="J29" s="3">
        <v>5.2100999999999997</v>
      </c>
      <c r="K29" s="3">
        <v>5.2091000000000003</v>
      </c>
    </row>
    <row r="30" spans="1:11" x14ac:dyDescent="0.25">
      <c r="A30" s="31"/>
      <c r="B30" s="2">
        <f t="shared" si="1"/>
        <v>114</v>
      </c>
      <c r="C30" s="3">
        <v>5.2159000000000004</v>
      </c>
      <c r="D30" s="3">
        <v>5.2228000000000003</v>
      </c>
      <c r="E30" s="3">
        <v>5.2206999999999999</v>
      </c>
      <c r="F30" s="3">
        <v>5.2176</v>
      </c>
      <c r="G30" s="3">
        <v>5.2146999999999997</v>
      </c>
      <c r="H30" s="3">
        <v>5.2195</v>
      </c>
      <c r="I30" s="3">
        <v>5.2065000000000001</v>
      </c>
      <c r="J30" s="3">
        <v>5.2145000000000001</v>
      </c>
      <c r="K30" s="3">
        <v>5.2144000000000004</v>
      </c>
    </row>
    <row r="31" spans="1:11" x14ac:dyDescent="0.25">
      <c r="A31" s="31"/>
      <c r="B31" s="2">
        <f t="shared" si="1"/>
        <v>125</v>
      </c>
      <c r="C31" s="3">
        <v>5.2191000000000001</v>
      </c>
      <c r="D31" s="3">
        <v>5.2267000000000001</v>
      </c>
      <c r="E31" s="3">
        <v>5.2210000000000001</v>
      </c>
      <c r="F31" s="3">
        <v>5.2178000000000004</v>
      </c>
      <c r="G31" s="3">
        <v>5.2156000000000002</v>
      </c>
      <c r="H31" s="3">
        <v>5.2190000000000003</v>
      </c>
      <c r="I31" s="3">
        <v>5.2039999999999997</v>
      </c>
      <c r="J31" s="3">
        <v>5.2134999999999998</v>
      </c>
      <c r="K31" s="3">
        <v>5.2104999999999997</v>
      </c>
    </row>
    <row r="32" spans="1:11" x14ac:dyDescent="0.25">
      <c r="A32" s="32"/>
      <c r="B32" s="2">
        <f t="shared" si="1"/>
        <v>136</v>
      </c>
      <c r="C32" s="3">
        <v>5.2214999999999998</v>
      </c>
      <c r="D32" s="3">
        <v>5.2275</v>
      </c>
      <c r="E32" s="3">
        <v>5.2244000000000002</v>
      </c>
      <c r="F32" s="3">
        <v>5.2198000000000002</v>
      </c>
      <c r="G32" s="3">
        <v>5.2150999999999996</v>
      </c>
      <c r="H32" s="3">
        <v>5.2187999999999999</v>
      </c>
      <c r="I32" s="3">
        <v>5.2108999999999996</v>
      </c>
      <c r="J32" s="3">
        <v>5.2165999999999997</v>
      </c>
      <c r="K32" s="3">
        <v>5.2149000000000001</v>
      </c>
    </row>
    <row r="34" spans="1:11" x14ac:dyDescent="0.25">
      <c r="A34" t="s">
        <v>24</v>
      </c>
      <c r="C34">
        <v>5.2267083333333337</v>
      </c>
    </row>
    <row r="36" spans="1:11" x14ac:dyDescent="0.25">
      <c r="A36" s="21" t="s">
        <v>29</v>
      </c>
      <c r="B36" s="7"/>
      <c r="C36" s="33" t="s">
        <v>19</v>
      </c>
      <c r="D36" s="34"/>
      <c r="E36" s="34"/>
      <c r="F36" s="34"/>
      <c r="G36" s="34"/>
      <c r="H36" s="34"/>
      <c r="I36" s="34"/>
      <c r="J36" s="34"/>
      <c r="K36" s="35"/>
    </row>
    <row r="37" spans="1:11" x14ac:dyDescent="0.25">
      <c r="A37" s="13"/>
      <c r="B37" s="9"/>
      <c r="C37" s="2">
        <v>0</v>
      </c>
      <c r="D37" s="2">
        <v>11</v>
      </c>
      <c r="E37" s="2">
        <v>22</v>
      </c>
      <c r="F37" s="2">
        <v>33</v>
      </c>
      <c r="G37" s="2">
        <v>44</v>
      </c>
      <c r="H37" s="2">
        <v>55</v>
      </c>
      <c r="I37" s="2">
        <v>66</v>
      </c>
      <c r="J37" s="2">
        <v>77</v>
      </c>
      <c r="K37" s="2">
        <v>88</v>
      </c>
    </row>
    <row r="38" spans="1:11" x14ac:dyDescent="0.25">
      <c r="A38" s="30" t="s">
        <v>17</v>
      </c>
      <c r="B38" s="2">
        <v>15</v>
      </c>
      <c r="C38" s="6">
        <f>C4-C21+$C$34-$C$17</f>
        <v>0.12720120833333315</v>
      </c>
      <c r="D38" s="6">
        <f t="shared" ref="D38:K38" si="2">D4-D21+$C$34-$C$17</f>
        <v>0.12820120833333348</v>
      </c>
      <c r="E38" s="6">
        <f t="shared" si="2"/>
        <v>0.12810120833333372</v>
      </c>
      <c r="F38" s="6">
        <f t="shared" si="2"/>
        <v>0.12810120833333283</v>
      </c>
      <c r="G38" s="6">
        <f t="shared" si="2"/>
        <v>0.13230120833333281</v>
      </c>
      <c r="H38" s="6">
        <f t="shared" si="2"/>
        <v>0.13340120833333291</v>
      </c>
      <c r="I38" s="6">
        <f t="shared" si="2"/>
        <v>0.13570120833333288</v>
      </c>
      <c r="J38" s="6">
        <f t="shared" si="2"/>
        <v>0.13450120833333301</v>
      </c>
      <c r="K38" s="6">
        <f t="shared" si="2"/>
        <v>0.1420012083333333</v>
      </c>
    </row>
    <row r="39" spans="1:11" x14ac:dyDescent="0.25">
      <c r="A39" s="31"/>
      <c r="B39" s="2">
        <f t="shared" ref="B39:B49" si="3">B38+11</f>
        <v>26</v>
      </c>
      <c r="C39" s="6">
        <f t="shared" ref="C39:K49" si="4">C5-C22+$C$34-$C$17</f>
        <v>0.12190120833333218</v>
      </c>
      <c r="D39" s="6">
        <f t="shared" si="4"/>
        <v>0.12490120833333229</v>
      </c>
      <c r="E39" s="6">
        <f t="shared" si="4"/>
        <v>0.12390120833333285</v>
      </c>
      <c r="F39" s="6">
        <f t="shared" si="4"/>
        <v>0.12570120833333309</v>
      </c>
      <c r="G39" s="6">
        <f t="shared" si="4"/>
        <v>0.12720120833333315</v>
      </c>
      <c r="H39" s="6">
        <f t="shared" si="4"/>
        <v>0.12850120833333367</v>
      </c>
      <c r="I39" s="6">
        <f t="shared" si="4"/>
        <v>0.12930120833333358</v>
      </c>
      <c r="J39" s="6">
        <f t="shared" si="4"/>
        <v>0.1348012083333332</v>
      </c>
      <c r="K39" s="6">
        <f t="shared" si="4"/>
        <v>0.13980120833333309</v>
      </c>
    </row>
    <row r="40" spans="1:11" x14ac:dyDescent="0.25">
      <c r="A40" s="31"/>
      <c r="B40" s="2">
        <f t="shared" si="3"/>
        <v>37</v>
      </c>
      <c r="C40" s="6">
        <f t="shared" si="4"/>
        <v>0.11760120833333332</v>
      </c>
      <c r="D40" s="6">
        <f t="shared" si="4"/>
        <v>0.11990120833333329</v>
      </c>
      <c r="E40" s="6">
        <f t="shared" si="4"/>
        <v>0.12030120833333324</v>
      </c>
      <c r="F40" s="6">
        <f t="shared" si="4"/>
        <v>0.12420120833333304</v>
      </c>
      <c r="G40" s="6">
        <f t="shared" si="4"/>
        <v>0.12350120833333289</v>
      </c>
      <c r="H40" s="6">
        <f t="shared" si="4"/>
        <v>0.12710120833333338</v>
      </c>
      <c r="I40" s="6">
        <f t="shared" si="4"/>
        <v>0.12990120833333307</v>
      </c>
      <c r="J40" s="6">
        <f t="shared" si="4"/>
        <v>0.13870120833333299</v>
      </c>
      <c r="K40" s="6">
        <f t="shared" si="4"/>
        <v>0.13980120833333309</v>
      </c>
    </row>
    <row r="41" spans="1:11" x14ac:dyDescent="0.25">
      <c r="A41" s="31"/>
      <c r="B41" s="2">
        <f t="shared" si="3"/>
        <v>48</v>
      </c>
      <c r="C41" s="6">
        <f t="shared" si="4"/>
        <v>0.11100120833333271</v>
      </c>
      <c r="D41" s="6">
        <f t="shared" si="4"/>
        <v>0.11230120833333235</v>
      </c>
      <c r="E41" s="6">
        <f t="shared" si="4"/>
        <v>0.11520120833333358</v>
      </c>
      <c r="F41" s="6">
        <f t="shared" si="4"/>
        <v>0.11720120833333247</v>
      </c>
      <c r="G41" s="6">
        <f t="shared" si="4"/>
        <v>0.12030120833333235</v>
      </c>
      <c r="H41" s="6">
        <f t="shared" si="4"/>
        <v>0.12270120833333298</v>
      </c>
      <c r="I41" s="6">
        <f t="shared" si="4"/>
        <v>0.12960120833333288</v>
      </c>
      <c r="J41" s="6">
        <f t="shared" si="4"/>
        <v>0.13450120833333301</v>
      </c>
      <c r="K41" s="6">
        <f t="shared" si="4"/>
        <v>0.13560120833333222</v>
      </c>
    </row>
    <row r="42" spans="1:11" x14ac:dyDescent="0.25">
      <c r="A42" s="31"/>
      <c r="B42" s="2">
        <f t="shared" si="3"/>
        <v>59</v>
      </c>
      <c r="C42" s="6">
        <f t="shared" si="4"/>
        <v>0.10610120833333259</v>
      </c>
      <c r="D42" s="6">
        <f t="shared" si="4"/>
        <v>0.10600120833333282</v>
      </c>
      <c r="E42" s="6">
        <f t="shared" si="4"/>
        <v>0.10900120833333293</v>
      </c>
      <c r="F42" s="6">
        <f t="shared" si="4"/>
        <v>0.11230120833333324</v>
      </c>
      <c r="G42" s="6">
        <f t="shared" si="4"/>
        <v>0.11570120833333331</v>
      </c>
      <c r="H42" s="6">
        <f t="shared" si="4"/>
        <v>0.12040120833333301</v>
      </c>
      <c r="I42" s="6">
        <f t="shared" si="4"/>
        <v>0.12610120833333305</v>
      </c>
      <c r="J42" s="6">
        <f t="shared" si="4"/>
        <v>0.13240120833333258</v>
      </c>
      <c r="K42" s="6">
        <f t="shared" si="4"/>
        <v>0.13910120833333295</v>
      </c>
    </row>
    <row r="43" spans="1:11" x14ac:dyDescent="0.25">
      <c r="A43" s="31"/>
      <c r="B43" s="2">
        <f t="shared" si="3"/>
        <v>70</v>
      </c>
      <c r="C43" s="6">
        <f t="shared" si="4"/>
        <v>9.5301208333332887E-2</v>
      </c>
      <c r="D43" s="6">
        <f t="shared" si="4"/>
        <v>9.6301208333332333E-2</v>
      </c>
      <c r="E43" s="6">
        <f t="shared" si="4"/>
        <v>9.6801208333332944E-2</v>
      </c>
      <c r="F43" s="6">
        <f t="shared" si="4"/>
        <v>0.10260120833333275</v>
      </c>
      <c r="G43" s="6">
        <f t="shared" si="4"/>
        <v>0.10640120833333278</v>
      </c>
      <c r="H43" s="6">
        <f t="shared" si="4"/>
        <v>0.11070120833333341</v>
      </c>
      <c r="I43" s="6">
        <f t="shared" si="4"/>
        <v>0.11920120833333314</v>
      </c>
      <c r="J43" s="6">
        <f t="shared" si="4"/>
        <v>0.12370120833333331</v>
      </c>
      <c r="K43" s="6">
        <f t="shared" si="4"/>
        <v>0.13070120833333299</v>
      </c>
    </row>
    <row r="44" spans="1:11" x14ac:dyDescent="0.25">
      <c r="A44" s="31"/>
      <c r="B44" s="2">
        <f t="shared" si="3"/>
        <v>81</v>
      </c>
      <c r="C44" s="6">
        <f t="shared" si="4"/>
        <v>7.8201208333333661E-2</v>
      </c>
      <c r="D44" s="6">
        <f t="shared" si="4"/>
        <v>7.9801208333333484E-2</v>
      </c>
      <c r="E44" s="6">
        <f t="shared" si="4"/>
        <v>8.3201208333332666E-2</v>
      </c>
      <c r="F44" s="6">
        <f t="shared" si="4"/>
        <v>8.9201208333332893E-2</v>
      </c>
      <c r="G44" s="6">
        <f t="shared" si="4"/>
        <v>9.8101208333333467E-2</v>
      </c>
      <c r="H44" s="6">
        <f t="shared" si="4"/>
        <v>0.10290120833333383</v>
      </c>
      <c r="I44" s="6">
        <f t="shared" si="4"/>
        <v>0.10730120833333245</v>
      </c>
      <c r="J44" s="6">
        <f t="shared" si="4"/>
        <v>0.11270120833333319</v>
      </c>
      <c r="K44" s="6">
        <f t="shared" si="4"/>
        <v>0.11890120833333295</v>
      </c>
    </row>
    <row r="45" spans="1:11" x14ac:dyDescent="0.25">
      <c r="A45" s="31"/>
      <c r="B45" s="2">
        <f t="shared" si="3"/>
        <v>92</v>
      </c>
      <c r="C45" s="6">
        <f t="shared" si="4"/>
        <v>5.5801208333332575E-2</v>
      </c>
      <c r="D45" s="6">
        <f t="shared" si="4"/>
        <v>5.9801208333333022E-2</v>
      </c>
      <c r="E45" s="6">
        <f t="shared" si="4"/>
        <v>6.3601208333333048E-2</v>
      </c>
      <c r="F45" s="6">
        <f t="shared" si="4"/>
        <v>7.170120833333371E-2</v>
      </c>
      <c r="G45" s="6">
        <f t="shared" si="4"/>
        <v>8.1201208333332886E-2</v>
      </c>
      <c r="H45" s="6">
        <f t="shared" si="4"/>
        <v>9.0001208333332805E-2</v>
      </c>
      <c r="I45" s="6">
        <f t="shared" si="4"/>
        <v>9.9401208333333102E-2</v>
      </c>
      <c r="J45" s="6">
        <f t="shared" si="4"/>
        <v>0.11090120833333295</v>
      </c>
      <c r="K45" s="6">
        <f t="shared" si="4"/>
        <v>0.11970120833333286</v>
      </c>
    </row>
    <row r="46" spans="1:11" x14ac:dyDescent="0.25">
      <c r="A46" s="31"/>
      <c r="B46" s="2">
        <f t="shared" si="3"/>
        <v>103</v>
      </c>
      <c r="C46" s="6">
        <f t="shared" si="4"/>
        <v>2.4401208333332924E-2</v>
      </c>
      <c r="D46" s="6">
        <f t="shared" si="4"/>
        <v>2.9701208333333007E-2</v>
      </c>
      <c r="E46" s="6">
        <f t="shared" si="4"/>
        <v>3.9801208333333449E-2</v>
      </c>
      <c r="F46" s="6">
        <f t="shared" si="4"/>
        <v>5.4101208333332984E-2</v>
      </c>
      <c r="G46" s="6">
        <f t="shared" si="4"/>
        <v>6.8301208333333641E-2</v>
      </c>
      <c r="H46" s="6">
        <f t="shared" si="4"/>
        <v>7.9001208333332684E-2</v>
      </c>
      <c r="I46" s="6">
        <f t="shared" si="4"/>
        <v>9.3501208333332642E-2</v>
      </c>
      <c r="J46" s="6">
        <f t="shared" si="4"/>
        <v>0.10190120833333349</v>
      </c>
      <c r="K46" s="6">
        <f t="shared" si="4"/>
        <v>0.112401208333333</v>
      </c>
    </row>
    <row r="47" spans="1:11" x14ac:dyDescent="0.25">
      <c r="A47" s="31"/>
      <c r="B47" s="2">
        <f t="shared" si="3"/>
        <v>114</v>
      </c>
      <c r="C47" s="6">
        <f t="shared" si="4"/>
        <v>-1.3498791666667564E-2</v>
      </c>
      <c r="D47" s="6">
        <f t="shared" si="4"/>
        <v>-6.5987916666676583E-3</v>
      </c>
      <c r="E47" s="6">
        <f t="shared" si="4"/>
        <v>9.1012083333330551E-3</v>
      </c>
      <c r="F47" s="6">
        <f t="shared" si="4"/>
        <v>3.1901208333333209E-2</v>
      </c>
      <c r="G47" s="6">
        <f t="shared" si="4"/>
        <v>5.3801208333333683E-2</v>
      </c>
      <c r="H47" s="6">
        <f t="shared" si="4"/>
        <v>6.7601208333332607E-2</v>
      </c>
      <c r="I47" s="6">
        <f t="shared" si="4"/>
        <v>8.3101208333332899E-2</v>
      </c>
      <c r="J47" s="6">
        <f t="shared" si="4"/>
        <v>9.4301208333332553E-2</v>
      </c>
      <c r="K47" s="6">
        <f t="shared" si="4"/>
        <v>0.11090120833333295</v>
      </c>
    </row>
    <row r="48" spans="1:11" x14ac:dyDescent="0.25">
      <c r="A48" s="31"/>
      <c r="B48" s="2">
        <f t="shared" si="3"/>
        <v>125</v>
      </c>
      <c r="C48" s="6">
        <f t="shared" si="4"/>
        <v>-9.1498791666666968E-2</v>
      </c>
      <c r="D48" s="6">
        <f t="shared" si="4"/>
        <v>-7.7598791666667388E-2</v>
      </c>
      <c r="E48" s="6">
        <f t="shared" si="4"/>
        <v>-3.2798791666666993E-2</v>
      </c>
      <c r="F48" s="6">
        <f t="shared" si="4"/>
        <v>9.301208333332589E-3</v>
      </c>
      <c r="G48" s="6">
        <f t="shared" si="4"/>
        <v>4.0201208333332517E-2</v>
      </c>
      <c r="H48" s="6">
        <f t="shared" si="4"/>
        <v>6.0501208333332279E-2</v>
      </c>
      <c r="I48" s="6">
        <f t="shared" si="4"/>
        <v>8.1201208333332886E-2</v>
      </c>
      <c r="J48" s="6">
        <f t="shared" si="4"/>
        <v>9.3201208333333341E-2</v>
      </c>
      <c r="K48" s="6">
        <f t="shared" si="4"/>
        <v>0.10260120833333364</v>
      </c>
    </row>
    <row r="49" spans="1:11" x14ac:dyDescent="0.25">
      <c r="A49" s="32"/>
      <c r="B49" s="2">
        <f t="shared" si="3"/>
        <v>136</v>
      </c>
      <c r="C49" s="6">
        <f t="shared" si="4"/>
        <v>-0.26809879166666661</v>
      </c>
      <c r="D49" s="6">
        <f t="shared" si="4"/>
        <v>-0.23629879166666701</v>
      </c>
      <c r="E49" s="6">
        <f t="shared" si="4"/>
        <v>-8.889879166666681E-2</v>
      </c>
      <c r="F49" s="6">
        <f t="shared" si="4"/>
        <v>-1.2698791666666764E-2</v>
      </c>
      <c r="G49" s="6">
        <f t="shared" si="4"/>
        <v>3.0001208333333196E-2</v>
      </c>
      <c r="H49" s="6">
        <f t="shared" si="4"/>
        <v>5.2401208333333393E-2</v>
      </c>
      <c r="I49" s="6">
        <f t="shared" si="4"/>
        <v>6.5501208333333061E-2</v>
      </c>
      <c r="J49" s="6">
        <f t="shared" si="4"/>
        <v>7.1301208333333754E-2</v>
      </c>
      <c r="K49" s="6">
        <f t="shared" si="4"/>
        <v>0.10320120833333313</v>
      </c>
    </row>
    <row r="51" spans="1:11" x14ac:dyDescent="0.25">
      <c r="A51" s="21" t="s">
        <v>30</v>
      </c>
      <c r="B51" s="7"/>
      <c r="C51" s="33" t="s">
        <v>19</v>
      </c>
      <c r="D51" s="34"/>
      <c r="E51" s="34"/>
      <c r="F51" s="34"/>
      <c r="G51" s="34"/>
      <c r="H51" s="34"/>
      <c r="I51" s="34"/>
      <c r="J51" s="34"/>
      <c r="K51" s="35"/>
    </row>
    <row r="52" spans="1:11" x14ac:dyDescent="0.25">
      <c r="A52" s="13"/>
      <c r="B52" s="9"/>
      <c r="C52" s="2">
        <v>0</v>
      </c>
      <c r="D52" s="2">
        <v>11</v>
      </c>
      <c r="E52" s="2">
        <v>22</v>
      </c>
      <c r="F52" s="2">
        <v>33</v>
      </c>
      <c r="G52" s="2">
        <v>44</v>
      </c>
      <c r="H52" s="2">
        <v>55</v>
      </c>
      <c r="I52" s="2">
        <v>66</v>
      </c>
      <c r="J52" s="2">
        <v>77</v>
      </c>
      <c r="K52" s="2">
        <v>88</v>
      </c>
    </row>
    <row r="53" spans="1:11" x14ac:dyDescent="0.25">
      <c r="A53" s="30" t="s">
        <v>17</v>
      </c>
      <c r="B53" s="2">
        <v>15</v>
      </c>
      <c r="C53" s="6">
        <f>C38</f>
        <v>0.12720120833333315</v>
      </c>
      <c r="D53" s="6">
        <f>AVERAGE(C38:E38)</f>
        <v>0.12783454166666677</v>
      </c>
      <c r="E53" s="6">
        <f t="shared" ref="E53:J53" si="5">AVERAGE(D38:F38)</f>
        <v>0.12813454166666668</v>
      </c>
      <c r="F53" s="6">
        <f t="shared" si="5"/>
        <v>0.12950120833333312</v>
      </c>
      <c r="G53" s="6">
        <f t="shared" si="5"/>
        <v>0.13126787499999951</v>
      </c>
      <c r="H53" s="6">
        <f>AVERAGE(G38:I38)</f>
        <v>0.13380120833333287</v>
      </c>
      <c r="I53" s="6">
        <f t="shared" si="5"/>
        <v>0.13453454166666626</v>
      </c>
      <c r="J53" s="6">
        <f t="shared" si="5"/>
        <v>0.13740120833333305</v>
      </c>
      <c r="K53" s="6">
        <f>K38</f>
        <v>0.1420012083333333</v>
      </c>
    </row>
    <row r="54" spans="1:11" x14ac:dyDescent="0.25">
      <c r="A54" s="31"/>
      <c r="B54" s="2">
        <f t="shared" ref="B54:B64" si="6">B53+11</f>
        <v>26</v>
      </c>
      <c r="C54" s="6">
        <f>AVERAGE(C38:C40)</f>
        <v>0.12223454166666621</v>
      </c>
      <c r="D54" s="6">
        <f>AVERAGE(C38:E40)</f>
        <v>0.12355676388888862</v>
      </c>
      <c r="E54" s="6">
        <f t="shared" ref="E54:J54" si="7">AVERAGE(D38:F40)</f>
        <v>0.12481231944444421</v>
      </c>
      <c r="F54" s="6">
        <f t="shared" si="7"/>
        <v>0.1259234305555553</v>
      </c>
      <c r="G54" s="6">
        <f t="shared" si="7"/>
        <v>0.12777898611111085</v>
      </c>
      <c r="H54" s="6">
        <f t="shared" si="7"/>
        <v>0.12965676388888869</v>
      </c>
      <c r="I54" s="6">
        <f t="shared" si="7"/>
        <v>0.13243454166666652</v>
      </c>
      <c r="J54" s="6">
        <f t="shared" si="7"/>
        <v>0.13605676388888868</v>
      </c>
      <c r="K54" s="6">
        <f>AVERAGE(K38:K40)</f>
        <v>0.14053454166666648</v>
      </c>
    </row>
    <row r="55" spans="1:11" x14ac:dyDescent="0.25">
      <c r="A55" s="31"/>
      <c r="B55" s="2">
        <f t="shared" si="6"/>
        <v>37</v>
      </c>
      <c r="C55" s="6">
        <f t="shared" ref="C55:C61" si="8">AVERAGE(C39:C41)</f>
        <v>0.11683454166666607</v>
      </c>
      <c r="D55" s="6">
        <f t="shared" ref="D55:J62" si="9">AVERAGE(C39:E41)</f>
        <v>0.11855676388888842</v>
      </c>
      <c r="E55" s="6">
        <f t="shared" si="9"/>
        <v>0.12040120833333291</v>
      </c>
      <c r="F55" s="6">
        <f t="shared" si="9"/>
        <v>0.12194565277777741</v>
      </c>
      <c r="G55" s="6">
        <f t="shared" si="9"/>
        <v>0.12404565277777745</v>
      </c>
      <c r="H55" s="6">
        <f t="shared" si="9"/>
        <v>0.12645676388888866</v>
      </c>
      <c r="I55" s="6">
        <f t="shared" si="9"/>
        <v>0.13056787499999986</v>
      </c>
      <c r="J55" s="6">
        <f t="shared" si="9"/>
        <v>0.13466787499999969</v>
      </c>
      <c r="K55" s="6">
        <f t="shared" ref="K55:K63" si="10">AVERAGE(K39:K41)</f>
        <v>0.1384012083333328</v>
      </c>
    </row>
    <row r="56" spans="1:11" x14ac:dyDescent="0.25">
      <c r="A56" s="31"/>
      <c r="B56" s="2">
        <f t="shared" si="6"/>
        <v>48</v>
      </c>
      <c r="C56" s="6">
        <f t="shared" si="8"/>
        <v>0.11156787499999954</v>
      </c>
      <c r="D56" s="6">
        <f t="shared" si="9"/>
        <v>0.11304565277777742</v>
      </c>
      <c r="E56" s="6">
        <f>AVERAGE(D40:F42)</f>
        <v>0.11515676388888856</v>
      </c>
      <c r="F56" s="6">
        <f t="shared" si="9"/>
        <v>0.11752343055555522</v>
      </c>
      <c r="G56" s="6">
        <f t="shared" si="9"/>
        <v>0.12037898611111074</v>
      </c>
      <c r="H56" s="6">
        <f t="shared" si="9"/>
        <v>0.12392343055555521</v>
      </c>
      <c r="I56" s="6">
        <f t="shared" si="9"/>
        <v>0.12904565277777744</v>
      </c>
      <c r="J56" s="6">
        <f t="shared" si="9"/>
        <v>0.13396787499999954</v>
      </c>
      <c r="K56" s="6">
        <f t="shared" si="10"/>
        <v>0.13816787499999941</v>
      </c>
    </row>
    <row r="57" spans="1:11" x14ac:dyDescent="0.25">
      <c r="A57" s="31"/>
      <c r="B57" s="2">
        <f t="shared" si="6"/>
        <v>59</v>
      </c>
      <c r="C57" s="6">
        <f t="shared" si="8"/>
        <v>0.10413454166666607</v>
      </c>
      <c r="D57" s="6">
        <f t="shared" si="9"/>
        <v>0.10533454166666613</v>
      </c>
      <c r="E57" s="6">
        <f t="shared" si="9"/>
        <v>0.10752343055555505</v>
      </c>
      <c r="F57" s="6">
        <f t="shared" si="9"/>
        <v>0.11061231944444404</v>
      </c>
      <c r="G57" s="6">
        <f t="shared" si="9"/>
        <v>0.11425676388888847</v>
      </c>
      <c r="H57" s="6">
        <f t="shared" si="9"/>
        <v>0.1190123194444441</v>
      </c>
      <c r="I57" s="6">
        <f t="shared" si="9"/>
        <v>0.12436787499999971</v>
      </c>
      <c r="J57" s="6">
        <f t="shared" si="9"/>
        <v>0.13010120833333291</v>
      </c>
      <c r="K57" s="6">
        <f t="shared" si="10"/>
        <v>0.13513454166666605</v>
      </c>
    </row>
    <row r="58" spans="1:11" x14ac:dyDescent="0.25">
      <c r="A58" s="31"/>
      <c r="B58" s="2">
        <f t="shared" si="6"/>
        <v>70</v>
      </c>
      <c r="C58" s="6">
        <f t="shared" si="8"/>
        <v>9.3201208333333049E-2</v>
      </c>
      <c r="D58" s="6">
        <f t="shared" si="9"/>
        <v>9.4523430555555149E-2</v>
      </c>
      <c r="E58" s="6">
        <f t="shared" si="9"/>
        <v>9.7245652777777344E-2</v>
      </c>
      <c r="F58" s="6">
        <f t="shared" si="9"/>
        <v>0.10147898611111078</v>
      </c>
      <c r="G58" s="6">
        <f t="shared" si="9"/>
        <v>0.10647898611111097</v>
      </c>
      <c r="H58" s="6">
        <f t="shared" si="9"/>
        <v>0.11186787499999983</v>
      </c>
      <c r="I58" s="6">
        <f t="shared" si="9"/>
        <v>0.11726787499999977</v>
      </c>
      <c r="J58" s="6">
        <f t="shared" si="9"/>
        <v>0.1233456527777774</v>
      </c>
      <c r="K58" s="6">
        <f t="shared" si="10"/>
        <v>0.12956787499999964</v>
      </c>
    </row>
    <row r="59" spans="1:11" x14ac:dyDescent="0.25">
      <c r="A59" s="31"/>
      <c r="B59" s="2">
        <f t="shared" si="6"/>
        <v>81</v>
      </c>
      <c r="C59" s="6">
        <f>AVERAGE(C43:C45)</f>
        <v>7.643454166666637E-2</v>
      </c>
      <c r="D59" s="6">
        <f t="shared" si="9"/>
        <v>7.8756763888888512E-2</v>
      </c>
      <c r="E59" s="6">
        <f t="shared" si="9"/>
        <v>8.2556763888888537E-2</v>
      </c>
      <c r="F59" s="6">
        <f t="shared" si="9"/>
        <v>8.80900972222219E-2</v>
      </c>
      <c r="G59" s="6">
        <f t="shared" si="9"/>
        <v>9.475676388888872E-2</v>
      </c>
      <c r="H59" s="6">
        <f>AVERAGE(G43:I45)</f>
        <v>0.10169009722222198</v>
      </c>
      <c r="I59" s="6">
        <f t="shared" si="9"/>
        <v>0.10853454166666647</v>
      </c>
      <c r="J59" s="6">
        <f t="shared" si="9"/>
        <v>0.11583454166666633</v>
      </c>
      <c r="K59" s="6">
        <f>AVERAGE(K43:K45)</f>
        <v>0.12310120833333293</v>
      </c>
    </row>
    <row r="60" spans="1:11" x14ac:dyDescent="0.25">
      <c r="A60" s="31"/>
      <c r="B60" s="2">
        <f t="shared" si="6"/>
        <v>92</v>
      </c>
      <c r="C60" s="6">
        <f t="shared" si="8"/>
        <v>5.2801208333333051E-2</v>
      </c>
      <c r="D60" s="6">
        <f t="shared" si="9"/>
        <v>5.7145652777777535E-2</v>
      </c>
      <c r="E60" s="6">
        <f t="shared" si="9"/>
        <v>6.3434541666666469E-2</v>
      </c>
      <c r="F60" s="6">
        <f t="shared" si="9"/>
        <v>7.2134541666666524E-2</v>
      </c>
      <c r="G60" s="6">
        <f t="shared" si="9"/>
        <v>8.1612319444444317E-2</v>
      </c>
      <c r="H60" s="6">
        <f t="shared" si="9"/>
        <v>9.107898611111083E-2</v>
      </c>
      <c r="I60" s="6">
        <f t="shared" si="9"/>
        <v>9.9734541666666343E-2</v>
      </c>
      <c r="J60" s="6">
        <f t="shared" si="9"/>
        <v>0.10852343055555519</v>
      </c>
      <c r="K60" s="6">
        <f t="shared" si="10"/>
        <v>0.11700120833333294</v>
      </c>
    </row>
    <row r="61" spans="1:11" x14ac:dyDescent="0.25">
      <c r="A61" s="31"/>
      <c r="B61" s="2">
        <f t="shared" si="6"/>
        <v>103</v>
      </c>
      <c r="C61" s="6">
        <f t="shared" si="8"/>
        <v>2.2234541666665979E-2</v>
      </c>
      <c r="D61" s="6">
        <f t="shared" si="9"/>
        <v>2.9123430555555094E-2</v>
      </c>
      <c r="E61" s="6">
        <f t="shared" si="9"/>
        <v>3.9234541666666428E-2</v>
      </c>
      <c r="F61" s="6">
        <f t="shared" si="9"/>
        <v>5.2612319444444409E-2</v>
      </c>
      <c r="G61" s="6">
        <f t="shared" si="9"/>
        <v>6.6401208333333128E-2</v>
      </c>
      <c r="H61" s="6">
        <f t="shared" si="9"/>
        <v>7.9545652777777434E-2</v>
      </c>
      <c r="I61" s="6">
        <f t="shared" si="9"/>
        <v>9.1078986111110635E-2</v>
      </c>
      <c r="J61" s="6">
        <f t="shared" si="9"/>
        <v>0.10290120833333294</v>
      </c>
      <c r="K61" s="6">
        <f t="shared" si="10"/>
        <v>0.11433454166666628</v>
      </c>
    </row>
    <row r="62" spans="1:11" x14ac:dyDescent="0.25">
      <c r="A62" s="31"/>
      <c r="B62" s="2">
        <f t="shared" si="6"/>
        <v>114</v>
      </c>
      <c r="C62" s="22">
        <f>C47</f>
        <v>-1.3498791666667564E-2</v>
      </c>
      <c r="D62" s="22">
        <f t="shared" ref="D62:F64" si="11">D47</f>
        <v>-6.5987916666676583E-3</v>
      </c>
      <c r="E62" s="6">
        <f t="shared" si="9"/>
        <v>6.3234305555551389E-3</v>
      </c>
      <c r="F62" s="6">
        <f t="shared" si="9"/>
        <v>3.0412319444444239E-2</v>
      </c>
      <c r="G62" s="6">
        <f t="shared" si="9"/>
        <v>5.1634541666666242E-2</v>
      </c>
      <c r="H62" s="6">
        <f t="shared" si="9"/>
        <v>6.9690097222221761E-2</v>
      </c>
      <c r="I62" s="6">
        <f t="shared" si="9"/>
        <v>8.3812319444443936E-2</v>
      </c>
      <c r="J62" s="6">
        <f t="shared" si="9"/>
        <v>9.7012319444444162E-2</v>
      </c>
      <c r="K62" s="6">
        <f t="shared" si="10"/>
        <v>0.10863454166666653</v>
      </c>
    </row>
    <row r="63" spans="1:11" x14ac:dyDescent="0.25">
      <c r="A63" s="31"/>
      <c r="B63" s="2">
        <f t="shared" si="6"/>
        <v>125</v>
      </c>
      <c r="C63" s="22">
        <f>C48</f>
        <v>-9.1498791666666968E-2</v>
      </c>
      <c r="D63" s="22">
        <f t="shared" si="11"/>
        <v>-7.7598791666667388E-2</v>
      </c>
      <c r="E63" s="22">
        <f t="shared" si="11"/>
        <v>-3.2798791666666993E-2</v>
      </c>
      <c r="F63" s="6">
        <f t="shared" ref="F63:J63" si="12">AVERAGE(E47:G49)</f>
        <v>4.4345416666664089E-3</v>
      </c>
      <c r="G63" s="6">
        <f t="shared" si="12"/>
        <v>3.7001208333332966E-2</v>
      </c>
      <c r="H63" s="6">
        <f t="shared" si="12"/>
        <v>5.9367874999999612E-2</v>
      </c>
      <c r="I63" s="6">
        <f t="shared" si="12"/>
        <v>7.4345652777777424E-2</v>
      </c>
      <c r="J63" s="6">
        <f t="shared" si="12"/>
        <v>8.9478986111110909E-2</v>
      </c>
      <c r="K63" s="6">
        <f t="shared" si="10"/>
        <v>0.10556787499999991</v>
      </c>
    </row>
    <row r="64" spans="1:11" x14ac:dyDescent="0.25">
      <c r="A64" s="32"/>
      <c r="B64" s="2">
        <f t="shared" si="6"/>
        <v>136</v>
      </c>
      <c r="C64" s="22">
        <f>C49</f>
        <v>-0.26809879166666661</v>
      </c>
      <c r="D64" s="22">
        <f t="shared" si="11"/>
        <v>-0.23629879166666701</v>
      </c>
      <c r="E64" s="22">
        <f t="shared" si="11"/>
        <v>-8.889879166666681E-2</v>
      </c>
      <c r="F64" s="22">
        <f t="shared" si="11"/>
        <v>-1.2698791666666764E-2</v>
      </c>
      <c r="G64" s="6">
        <f t="shared" ref="G64:J64" si="13">AVERAGE(F49:H49)</f>
        <v>2.3234541666666608E-2</v>
      </c>
      <c r="H64" s="6">
        <f t="shared" si="13"/>
        <v>4.9301208333333214E-2</v>
      </c>
      <c r="I64" s="6">
        <f t="shared" si="13"/>
        <v>6.3067875000000065E-2</v>
      </c>
      <c r="J64" s="6">
        <f t="shared" si="13"/>
        <v>8.000120833333331E-2</v>
      </c>
      <c r="K64" s="6">
        <f>K49</f>
        <v>0.10320120833333313</v>
      </c>
    </row>
    <row r="66" spans="1:11" x14ac:dyDescent="0.25">
      <c r="A66" s="21" t="s">
        <v>31</v>
      </c>
      <c r="B66" s="7"/>
      <c r="C66" s="33" t="s">
        <v>19</v>
      </c>
      <c r="D66" s="34"/>
      <c r="E66" s="34"/>
      <c r="F66" s="34"/>
      <c r="G66" s="34"/>
      <c r="H66" s="34"/>
      <c r="I66" s="34"/>
      <c r="J66" s="34"/>
      <c r="K66" s="35"/>
    </row>
    <row r="67" spans="1:11" x14ac:dyDescent="0.25">
      <c r="A67" s="13"/>
      <c r="B67" s="9"/>
      <c r="C67" s="2">
        <v>0</v>
      </c>
      <c r="D67" s="2">
        <v>11</v>
      </c>
      <c r="E67" s="2">
        <v>22</v>
      </c>
      <c r="F67" s="2">
        <v>33</v>
      </c>
      <c r="G67" s="2">
        <v>44</v>
      </c>
      <c r="H67" s="2">
        <v>55</v>
      </c>
      <c r="I67" s="2">
        <v>66</v>
      </c>
      <c r="J67" s="2">
        <v>77</v>
      </c>
      <c r="K67" s="2">
        <v>88</v>
      </c>
    </row>
    <row r="68" spans="1:11" x14ac:dyDescent="0.25">
      <c r="A68" s="30" t="s">
        <v>17</v>
      </c>
      <c r="B68" s="2">
        <v>15</v>
      </c>
      <c r="C68" s="6">
        <f>(C53-C38)/5*100</f>
        <v>0</v>
      </c>
      <c r="D68" s="6">
        <f t="shared" ref="D68:K68" si="14">(D53-D38)/5*100</f>
        <v>-7.333333333334191E-3</v>
      </c>
      <c r="E68" s="6">
        <f t="shared" si="14"/>
        <v>6.6666666665937679E-4</v>
      </c>
      <c r="F68" s="6">
        <f t="shared" si="14"/>
        <v>2.8000000000005798E-2</v>
      </c>
      <c r="G68" s="6">
        <f t="shared" si="14"/>
        <v>-2.0666666666666056E-2</v>
      </c>
      <c r="H68" s="6">
        <f t="shared" si="14"/>
        <v>7.9999999999991189E-3</v>
      </c>
      <c r="I68" s="6">
        <f t="shared" si="14"/>
        <v>-2.3333333333332429E-2</v>
      </c>
      <c r="J68" s="6">
        <f t="shared" si="14"/>
        <v>5.8000000000000822E-2</v>
      </c>
      <c r="K68" s="6">
        <f t="shared" si="14"/>
        <v>0</v>
      </c>
    </row>
    <row r="69" spans="1:11" x14ac:dyDescent="0.25">
      <c r="A69" s="31"/>
      <c r="B69" s="2">
        <f t="shared" ref="B69:B79" si="15">B68+11</f>
        <v>26</v>
      </c>
      <c r="C69" s="6">
        <f t="shared" ref="C69:K79" si="16">(C54-C39)/5*100</f>
        <v>6.666666666680642E-3</v>
      </c>
      <c r="D69" s="6">
        <f t="shared" si="16"/>
        <v>-2.688888888887353E-2</v>
      </c>
      <c r="E69" s="6">
        <f t="shared" si="16"/>
        <v>1.8222222222227247E-2</v>
      </c>
      <c r="F69" s="6">
        <f t="shared" si="16"/>
        <v>4.44444444444414E-3</v>
      </c>
      <c r="G69" s="6">
        <f t="shared" si="16"/>
        <v>1.1555555555554098E-2</v>
      </c>
      <c r="H69" s="6">
        <f t="shared" si="16"/>
        <v>2.3111111111100424E-2</v>
      </c>
      <c r="I69" s="6">
        <f t="shared" si="16"/>
        <v>6.2666666666658655E-2</v>
      </c>
      <c r="J69" s="6">
        <f t="shared" si="16"/>
        <v>2.5111111111109637E-2</v>
      </c>
      <c r="K69" s="6">
        <f t="shared" si="16"/>
        <v>1.4666666666667827E-2</v>
      </c>
    </row>
    <row r="70" spans="1:11" x14ac:dyDescent="0.25">
      <c r="A70" s="31"/>
      <c r="B70" s="2">
        <f t="shared" si="15"/>
        <v>37</v>
      </c>
      <c r="C70" s="6">
        <f t="shared" si="16"/>
        <v>-1.5333333333344967E-2</v>
      </c>
      <c r="D70" s="6">
        <f t="shared" si="16"/>
        <v>-2.68888888888974E-2</v>
      </c>
      <c r="E70" s="6">
        <f t="shared" si="16"/>
        <v>1.9999999999933959E-3</v>
      </c>
      <c r="F70" s="6">
        <f t="shared" si="16"/>
        <v>-4.5111111111112434E-2</v>
      </c>
      <c r="G70" s="6">
        <f t="shared" si="16"/>
        <v>1.0888888888891113E-2</v>
      </c>
      <c r="H70" s="6">
        <f t="shared" si="16"/>
        <v>-1.2888888888894499E-2</v>
      </c>
      <c r="I70" s="6">
        <f t="shared" si="16"/>
        <v>1.3333333333335752E-2</v>
      </c>
      <c r="J70" s="6">
        <f t="shared" si="16"/>
        <v>-8.0666666666666109E-2</v>
      </c>
      <c r="K70" s="6">
        <f t="shared" si="16"/>
        <v>-2.8000000000005798E-2</v>
      </c>
    </row>
    <row r="71" spans="1:11" x14ac:dyDescent="0.25">
      <c r="A71" s="31"/>
      <c r="B71" s="2">
        <f t="shared" si="15"/>
        <v>48</v>
      </c>
      <c r="C71" s="6">
        <f t="shared" si="16"/>
        <v>1.1333333333336526E-2</v>
      </c>
      <c r="D71" s="6">
        <f t="shared" si="16"/>
        <v>1.4888888888901499E-2</v>
      </c>
      <c r="E71" s="6">
        <f t="shared" si="16"/>
        <v>-8.8888888890054074E-4</v>
      </c>
      <c r="F71" s="6">
        <f t="shared" si="16"/>
        <v>6.444444444455022E-3</v>
      </c>
      <c r="G71" s="6">
        <f t="shared" si="16"/>
        <v>1.555555555567689E-3</v>
      </c>
      <c r="H71" s="6">
        <f t="shared" si="16"/>
        <v>2.4444444444444713E-2</v>
      </c>
      <c r="I71" s="6">
        <f t="shared" si="16"/>
        <v>-1.1111111111108962E-2</v>
      </c>
      <c r="J71" s="6">
        <f t="shared" si="16"/>
        <v>-1.0666666666669378E-2</v>
      </c>
      <c r="K71" s="6">
        <f t="shared" si="16"/>
        <v>5.1333333333343785E-2</v>
      </c>
    </row>
    <row r="72" spans="1:11" x14ac:dyDescent="0.25">
      <c r="A72" s="31"/>
      <c r="B72" s="2">
        <f t="shared" si="15"/>
        <v>59</v>
      </c>
      <c r="C72" s="6">
        <f t="shared" si="16"/>
        <v>-3.9333333333330389E-2</v>
      </c>
      <c r="D72" s="6">
        <f t="shared" si="16"/>
        <v>-1.3333333333333808E-2</v>
      </c>
      <c r="E72" s="6">
        <f t="shared" si="16"/>
        <v>-2.9555555555557667E-2</v>
      </c>
      <c r="F72" s="6">
        <f t="shared" si="16"/>
        <v>-3.3777777777783957E-2</v>
      </c>
      <c r="G72" s="6">
        <f t="shared" si="16"/>
        <v>-2.8888888888896624E-2</v>
      </c>
      <c r="H72" s="6">
        <f t="shared" si="16"/>
        <v>-2.7777777777778234E-2</v>
      </c>
      <c r="I72" s="6">
        <f t="shared" si="16"/>
        <v>-3.4666666666666734E-2</v>
      </c>
      <c r="J72" s="6">
        <f t="shared" si="16"/>
        <v>-4.5999999999993268E-2</v>
      </c>
      <c r="K72" s="6">
        <f t="shared" si="16"/>
        <v>-7.9333333333337919E-2</v>
      </c>
    </row>
    <row r="73" spans="1:11" x14ac:dyDescent="0.25">
      <c r="A73" s="31"/>
      <c r="B73" s="2">
        <f t="shared" si="15"/>
        <v>70</v>
      </c>
      <c r="C73" s="6">
        <f t="shared" si="16"/>
        <v>-4.1999999999996762E-2</v>
      </c>
      <c r="D73" s="6">
        <f t="shared" si="16"/>
        <v>-3.5555555555543683E-2</v>
      </c>
      <c r="E73" s="6">
        <f t="shared" si="16"/>
        <v>8.8888888888880024E-3</v>
      </c>
      <c r="F73" s="6">
        <f t="shared" si="16"/>
        <v>-2.2444444444439382E-2</v>
      </c>
      <c r="G73" s="6">
        <f t="shared" si="16"/>
        <v>1.5555555555638036E-3</v>
      </c>
      <c r="H73" s="6">
        <f t="shared" si="16"/>
        <v>2.3333333333328266E-2</v>
      </c>
      <c r="I73" s="6">
        <f t="shared" si="16"/>
        <v>-3.8666666666667404E-2</v>
      </c>
      <c r="J73" s="6">
        <f t="shared" si="16"/>
        <v>-7.1111111111182837E-3</v>
      </c>
      <c r="K73" s="6">
        <f t="shared" si="16"/>
        <v>-2.2666666666666946E-2</v>
      </c>
    </row>
    <row r="74" spans="1:11" x14ac:dyDescent="0.25">
      <c r="A74" s="31"/>
      <c r="B74" s="2">
        <f t="shared" si="15"/>
        <v>81</v>
      </c>
      <c r="C74" s="6">
        <f t="shared" si="16"/>
        <v>-3.5333333333345818E-2</v>
      </c>
      <c r="D74" s="6">
        <f t="shared" si="16"/>
        <v>-2.0888888888899448E-2</v>
      </c>
      <c r="E74" s="6">
        <f t="shared" si="16"/>
        <v>-1.2888888888882566E-2</v>
      </c>
      <c r="F74" s="6">
        <f t="shared" si="16"/>
        <v>-2.2222222222219867E-2</v>
      </c>
      <c r="G74" s="6">
        <f t="shared" si="16"/>
        <v>-6.6888888888894937E-2</v>
      </c>
      <c r="H74" s="6">
        <f t="shared" si="16"/>
        <v>-2.4222222222236856E-2</v>
      </c>
      <c r="I74" s="6">
        <f t="shared" si="16"/>
        <v>2.4666666666680322E-2</v>
      </c>
      <c r="J74" s="6">
        <f t="shared" si="16"/>
        <v>6.2666666666662818E-2</v>
      </c>
      <c r="K74" s="6">
        <f t="shared" si="16"/>
        <v>8.3999999999999631E-2</v>
      </c>
    </row>
    <row r="75" spans="1:11" x14ac:dyDescent="0.25">
      <c r="A75" s="31"/>
      <c r="B75" s="2">
        <f t="shared" si="15"/>
        <v>92</v>
      </c>
      <c r="C75" s="6">
        <f t="shared" si="16"/>
        <v>-5.9999999999990478E-2</v>
      </c>
      <c r="D75" s="6">
        <f t="shared" si="16"/>
        <v>-5.3111111111109742E-2</v>
      </c>
      <c r="E75" s="6">
        <f t="shared" si="16"/>
        <v>-3.3333333333315784E-3</v>
      </c>
      <c r="F75" s="6">
        <f t="shared" si="16"/>
        <v>8.6666666666562753E-3</v>
      </c>
      <c r="G75" s="6">
        <f t="shared" si="16"/>
        <v>8.2222222222286256E-3</v>
      </c>
      <c r="H75" s="6">
        <f t="shared" si="16"/>
        <v>2.1555555555560491E-2</v>
      </c>
      <c r="I75" s="6">
        <f t="shared" si="16"/>
        <v>6.6666666666648222E-3</v>
      </c>
      <c r="J75" s="6">
        <f t="shared" si="16"/>
        <v>-4.7555555555555129E-2</v>
      </c>
      <c r="K75" s="6">
        <f t="shared" si="16"/>
        <v>-5.3999999999998494E-2</v>
      </c>
    </row>
    <row r="76" spans="1:11" x14ac:dyDescent="0.25">
      <c r="A76" s="31"/>
      <c r="B76" s="2">
        <f t="shared" si="15"/>
        <v>103</v>
      </c>
      <c r="C76" s="6">
        <f t="shared" si="16"/>
        <v>-4.33333333333389E-2</v>
      </c>
      <c r="D76" s="6">
        <f t="shared" si="16"/>
        <v>-1.1555555555558261E-2</v>
      </c>
      <c r="E76" s="6">
        <f t="shared" si="16"/>
        <v>-1.1333333333340412E-2</v>
      </c>
      <c r="F76" s="6">
        <f t="shared" si="16"/>
        <v>-2.9777777777771488E-2</v>
      </c>
      <c r="G76" s="6">
        <f t="shared" si="16"/>
        <v>-3.8000000000010248E-2</v>
      </c>
      <c r="H76" s="6">
        <f t="shared" si="16"/>
        <v>1.0888888888894999E-2</v>
      </c>
      <c r="I76" s="6">
        <f t="shared" si="16"/>
        <v>-4.8444444444440127E-2</v>
      </c>
      <c r="J76" s="6">
        <f t="shared" si="16"/>
        <v>1.9999999999988916E-2</v>
      </c>
      <c r="K76" s="6">
        <f t="shared" si="16"/>
        <v>3.8666666666665461E-2</v>
      </c>
    </row>
    <row r="77" spans="1:11" x14ac:dyDescent="0.25">
      <c r="A77" s="31"/>
      <c r="B77" s="2">
        <f t="shared" si="15"/>
        <v>114</v>
      </c>
      <c r="C77" s="6">
        <f t="shared" si="16"/>
        <v>0</v>
      </c>
      <c r="D77" s="6">
        <f t="shared" si="16"/>
        <v>0</v>
      </c>
      <c r="E77" s="6">
        <f t="shared" si="16"/>
        <v>-5.5555555555558321E-2</v>
      </c>
      <c r="F77" s="6">
        <f t="shared" si="16"/>
        <v>-2.9777777777779405E-2</v>
      </c>
      <c r="G77" s="6">
        <f t="shared" si="16"/>
        <v>-4.3333333333348822E-2</v>
      </c>
      <c r="H77" s="6">
        <f t="shared" si="16"/>
        <v>4.1777777777783076E-2</v>
      </c>
      <c r="I77" s="6">
        <f t="shared" si="16"/>
        <v>1.422222222222075E-2</v>
      </c>
      <c r="J77" s="6">
        <f t="shared" si="16"/>
        <v>5.4222222222232171E-2</v>
      </c>
      <c r="K77" s="6">
        <f t="shared" si="16"/>
        <v>-4.5333333333328341E-2</v>
      </c>
    </row>
    <row r="78" spans="1:11" x14ac:dyDescent="0.25">
      <c r="A78" s="31"/>
      <c r="B78" s="2">
        <f t="shared" si="15"/>
        <v>125</v>
      </c>
      <c r="C78" s="6">
        <f t="shared" si="16"/>
        <v>0</v>
      </c>
      <c r="D78" s="6">
        <f t="shared" si="16"/>
        <v>0</v>
      </c>
      <c r="E78" s="6">
        <f t="shared" si="16"/>
        <v>0</v>
      </c>
      <c r="F78" s="6">
        <f t="shared" si="16"/>
        <v>-9.7333333333323613E-2</v>
      </c>
      <c r="G78" s="6">
        <f t="shared" si="16"/>
        <v>-6.3999999999991009E-2</v>
      </c>
      <c r="H78" s="6">
        <f t="shared" si="16"/>
        <v>-2.2666666666653346E-2</v>
      </c>
      <c r="I78" s="6">
        <f t="shared" si="16"/>
        <v>-0.13711111111110924</v>
      </c>
      <c r="J78" s="6">
        <f t="shared" si="16"/>
        <v>-7.4444444444448643E-2</v>
      </c>
      <c r="K78" s="6">
        <f t="shared" si="16"/>
        <v>5.9333333333325418E-2</v>
      </c>
    </row>
    <row r="79" spans="1:11" x14ac:dyDescent="0.25">
      <c r="A79" s="32"/>
      <c r="B79" s="2">
        <f t="shared" si="15"/>
        <v>136</v>
      </c>
      <c r="C79" s="6">
        <f t="shared" si="16"/>
        <v>0</v>
      </c>
      <c r="D79" s="6">
        <f t="shared" si="16"/>
        <v>0</v>
      </c>
      <c r="E79" s="6">
        <f t="shared" si="16"/>
        <v>0</v>
      </c>
      <c r="F79" s="6">
        <f t="shared" si="16"/>
        <v>0</v>
      </c>
      <c r="G79" s="6">
        <f t="shared" si="16"/>
        <v>-0.13533333333333175</v>
      </c>
      <c r="H79" s="6">
        <f t="shared" si="16"/>
        <v>-6.200000000000358E-2</v>
      </c>
      <c r="I79" s="6">
        <f t="shared" si="16"/>
        <v>-4.8666666666659919E-2</v>
      </c>
      <c r="J79" s="6">
        <f t="shared" si="16"/>
        <v>0.17399999999999111</v>
      </c>
      <c r="K79" s="6">
        <f t="shared" si="16"/>
        <v>0</v>
      </c>
    </row>
  </sheetData>
  <mergeCells count="10">
    <mergeCell ref="C51:K51"/>
    <mergeCell ref="A53:A64"/>
    <mergeCell ref="C66:K66"/>
    <mergeCell ref="A68:A79"/>
    <mergeCell ref="A38:A49"/>
    <mergeCell ref="C2:K2"/>
    <mergeCell ref="A4:A15"/>
    <mergeCell ref="C19:K19"/>
    <mergeCell ref="A21:A32"/>
    <mergeCell ref="C36:K36"/>
  </mergeCells>
  <conditionalFormatting sqref="C68:K79">
    <cfRule type="cellIs" dxfId="63" priority="1" operator="between">
      <formula>0.1</formula>
      <formula>100</formula>
    </cfRule>
    <cfRule type="cellIs" dxfId="62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2CEB-3D50-441B-9FB0-FF129C48C160}">
  <sheetPr>
    <tabColor theme="5"/>
  </sheetPr>
  <dimension ref="A2:K79"/>
  <sheetViews>
    <sheetView topLeftCell="A43" zoomScale="90" zoomScaleNormal="90" workbookViewId="0">
      <selection activeCell="C53" sqref="C53:C64"/>
    </sheetView>
  </sheetViews>
  <sheetFormatPr baseColWidth="10" defaultColWidth="9.140625" defaultRowHeight="15" x14ac:dyDescent="0.25"/>
  <cols>
    <col min="12" max="12" width="4.7109375" customWidth="1"/>
  </cols>
  <sheetData>
    <row r="2" spans="1:11" x14ac:dyDescent="0.25">
      <c r="A2" s="10" t="s">
        <v>21</v>
      </c>
      <c r="B2" s="7"/>
      <c r="C2" s="33" t="s">
        <v>19</v>
      </c>
      <c r="D2" s="34"/>
      <c r="E2" s="34"/>
      <c r="F2" s="34"/>
      <c r="G2" s="34"/>
      <c r="H2" s="34"/>
      <c r="I2" s="34"/>
      <c r="J2" s="34"/>
      <c r="K2" s="35"/>
    </row>
    <row r="3" spans="1:11" x14ac:dyDescent="0.25">
      <c r="A3" s="8"/>
      <c r="B3" s="9"/>
      <c r="C3" s="2">
        <v>0</v>
      </c>
      <c r="D3" s="2">
        <v>11</v>
      </c>
      <c r="E3" s="2">
        <v>22</v>
      </c>
      <c r="F3" s="2">
        <v>33</v>
      </c>
      <c r="G3" s="2">
        <v>44</v>
      </c>
      <c r="H3" s="2">
        <v>55</v>
      </c>
      <c r="I3" s="2">
        <v>66</v>
      </c>
      <c r="J3" s="2">
        <v>77</v>
      </c>
      <c r="K3" s="2">
        <v>88</v>
      </c>
    </row>
    <row r="4" spans="1:11" x14ac:dyDescent="0.25">
      <c r="A4" s="30" t="s">
        <v>17</v>
      </c>
      <c r="B4" s="2">
        <v>15</v>
      </c>
      <c r="C4" s="3">
        <v>19.889399999999998</v>
      </c>
      <c r="D4" s="3">
        <v>19.921900000000001</v>
      </c>
      <c r="E4" s="3">
        <v>19.915500000000002</v>
      </c>
      <c r="F4" s="3">
        <v>19.936599999999999</v>
      </c>
      <c r="G4" s="3">
        <v>19.981999999999999</v>
      </c>
      <c r="H4" s="3">
        <v>20.049900000000001</v>
      </c>
      <c r="I4" s="3">
        <v>20.078700000000001</v>
      </c>
      <c r="J4" s="3">
        <v>20.1585</v>
      </c>
      <c r="K4" s="3">
        <v>20.224399999999999</v>
      </c>
    </row>
    <row r="5" spans="1:11" x14ac:dyDescent="0.25">
      <c r="A5" s="31"/>
      <c r="B5" s="2">
        <f t="shared" ref="B5:B15" si="0">B4+11</f>
        <v>26</v>
      </c>
      <c r="C5" s="3">
        <v>19.961200000000002</v>
      </c>
      <c r="D5" s="3">
        <v>19.996600000000001</v>
      </c>
      <c r="E5" s="3">
        <v>19.991</v>
      </c>
      <c r="F5" s="3">
        <v>20.012599999999999</v>
      </c>
      <c r="G5" s="3">
        <v>20.047499999999999</v>
      </c>
      <c r="H5" s="3">
        <v>20.1022</v>
      </c>
      <c r="I5" s="3">
        <v>20.119199999999999</v>
      </c>
      <c r="J5" s="3">
        <v>20.1904</v>
      </c>
      <c r="K5" s="3">
        <v>20.243200000000002</v>
      </c>
    </row>
    <row r="6" spans="1:11" x14ac:dyDescent="0.25">
      <c r="A6" s="31"/>
      <c r="B6" s="2">
        <f t="shared" si="0"/>
        <v>37</v>
      </c>
      <c r="C6" s="3">
        <v>20.051100000000002</v>
      </c>
      <c r="D6" s="3">
        <v>20.058599999999998</v>
      </c>
      <c r="E6" s="3">
        <v>20.052299999999999</v>
      </c>
      <c r="F6" s="3">
        <v>20.0471</v>
      </c>
      <c r="G6" s="3">
        <v>20.095400000000001</v>
      </c>
      <c r="H6" s="3">
        <v>20.127700000000001</v>
      </c>
      <c r="I6" s="3">
        <v>20.166</v>
      </c>
      <c r="J6" s="3">
        <v>20.220700000000001</v>
      </c>
      <c r="K6" s="3">
        <v>20.257999999999999</v>
      </c>
    </row>
    <row r="7" spans="1:11" x14ac:dyDescent="0.25">
      <c r="A7" s="31"/>
      <c r="B7" s="2">
        <f t="shared" si="0"/>
        <v>48</v>
      </c>
      <c r="C7" s="3">
        <v>20.073799999999999</v>
      </c>
      <c r="D7" s="3">
        <v>20.0977</v>
      </c>
      <c r="E7" s="3">
        <v>20.089500000000001</v>
      </c>
      <c r="F7" s="3">
        <v>20.107700000000001</v>
      </c>
      <c r="G7" s="3">
        <v>20.131900000000002</v>
      </c>
      <c r="H7" s="3">
        <v>20.1737</v>
      </c>
      <c r="I7" s="3">
        <v>20.182400000000001</v>
      </c>
      <c r="J7" s="3">
        <v>20.2165</v>
      </c>
      <c r="K7" s="3">
        <v>20.2776</v>
      </c>
    </row>
    <row r="8" spans="1:11" x14ac:dyDescent="0.25">
      <c r="A8" s="31"/>
      <c r="B8" s="2">
        <f t="shared" si="0"/>
        <v>59</v>
      </c>
      <c r="C8" s="3">
        <v>20.087299999999999</v>
      </c>
      <c r="D8" s="3">
        <v>20.124400000000001</v>
      </c>
      <c r="E8" s="3">
        <v>20.113499999999998</v>
      </c>
      <c r="F8" s="3">
        <v>20.124300000000002</v>
      </c>
      <c r="G8" s="3">
        <v>20.1525</v>
      </c>
      <c r="H8" s="3">
        <v>20.182500000000001</v>
      </c>
      <c r="I8" s="3">
        <v>20.197800000000001</v>
      </c>
      <c r="J8" s="3">
        <v>20.242799999999999</v>
      </c>
      <c r="K8" s="3">
        <v>20.278300000000002</v>
      </c>
    </row>
    <row r="9" spans="1:11" x14ac:dyDescent="0.25">
      <c r="A9" s="31"/>
      <c r="B9" s="2">
        <f t="shared" si="0"/>
        <v>70</v>
      </c>
      <c r="C9" s="3">
        <v>20.087499999999999</v>
      </c>
      <c r="D9" s="3">
        <v>20.132300000000001</v>
      </c>
      <c r="E9" s="3">
        <v>20.119599999999998</v>
      </c>
      <c r="F9" s="3">
        <v>20.128699999999998</v>
      </c>
      <c r="G9" s="3">
        <v>20.1599</v>
      </c>
      <c r="H9" s="3">
        <v>20.177499999999998</v>
      </c>
      <c r="I9" s="3">
        <v>20.214600000000001</v>
      </c>
      <c r="J9" s="3">
        <v>20.224299999999999</v>
      </c>
      <c r="K9" s="3">
        <v>20.273800000000001</v>
      </c>
    </row>
    <row r="10" spans="1:11" x14ac:dyDescent="0.25">
      <c r="A10" s="31"/>
      <c r="B10" s="2">
        <f t="shared" si="0"/>
        <v>81</v>
      </c>
      <c r="C10" s="3">
        <v>20.056799999999999</v>
      </c>
      <c r="D10" s="3">
        <v>20.107600000000001</v>
      </c>
      <c r="E10" s="3">
        <v>20.104199999999999</v>
      </c>
      <c r="F10" s="3">
        <v>20.137699999999999</v>
      </c>
      <c r="G10" s="3">
        <v>20.1538</v>
      </c>
      <c r="H10" s="3">
        <v>20.200199999999999</v>
      </c>
      <c r="I10" s="3">
        <v>20.216799999999999</v>
      </c>
      <c r="J10" s="3">
        <v>20.238099999999999</v>
      </c>
      <c r="K10" s="3">
        <v>20.2852</v>
      </c>
    </row>
    <row r="11" spans="1:11" x14ac:dyDescent="0.25">
      <c r="A11" s="31"/>
      <c r="B11" s="2">
        <f t="shared" si="0"/>
        <v>92</v>
      </c>
      <c r="C11" s="3">
        <v>20.0276</v>
      </c>
      <c r="D11" s="3">
        <v>20.062799999999999</v>
      </c>
      <c r="E11" s="3">
        <v>20.0564</v>
      </c>
      <c r="F11" s="3">
        <v>20.0959</v>
      </c>
      <c r="G11" s="3">
        <v>20.128299999999999</v>
      </c>
      <c r="H11" s="3">
        <v>20.1768</v>
      </c>
      <c r="I11" s="3">
        <v>20.199300000000001</v>
      </c>
      <c r="J11" s="3">
        <v>20.251799999999999</v>
      </c>
      <c r="K11" s="3">
        <v>20.275700000000001</v>
      </c>
    </row>
    <row r="12" spans="1:11" x14ac:dyDescent="0.25">
      <c r="A12" s="31"/>
      <c r="B12" s="2">
        <f t="shared" si="0"/>
        <v>103</v>
      </c>
      <c r="C12" s="3">
        <v>19.9192</v>
      </c>
      <c r="D12" s="3">
        <v>19.956399999999999</v>
      </c>
      <c r="E12" s="3">
        <v>19.978100000000001</v>
      </c>
      <c r="F12" s="3">
        <v>20.038900000000002</v>
      </c>
      <c r="G12" s="3">
        <v>20.093499999999999</v>
      </c>
      <c r="H12" s="3">
        <v>20.156600000000001</v>
      </c>
      <c r="I12" s="3">
        <v>20.177499999999998</v>
      </c>
      <c r="J12" s="3">
        <v>20.229500000000002</v>
      </c>
      <c r="K12" s="3">
        <v>20.264800000000001</v>
      </c>
    </row>
    <row r="13" spans="1:11" x14ac:dyDescent="0.25">
      <c r="A13" s="31"/>
      <c r="B13" s="2">
        <f t="shared" si="0"/>
        <v>114</v>
      </c>
      <c r="C13" s="3">
        <v>19.784099999999999</v>
      </c>
      <c r="D13" s="3">
        <v>19.859100000000002</v>
      </c>
      <c r="E13" s="3">
        <v>19.895499999999998</v>
      </c>
      <c r="F13" s="3">
        <v>19.9682</v>
      </c>
      <c r="G13" s="3">
        <v>20.053000000000001</v>
      </c>
      <c r="H13" s="3">
        <v>20.1327</v>
      </c>
      <c r="I13" s="3">
        <v>20.154199999999999</v>
      </c>
      <c r="J13" s="3">
        <v>20.209199999999999</v>
      </c>
      <c r="K13" s="3">
        <v>20.2578</v>
      </c>
    </row>
    <row r="14" spans="1:11" x14ac:dyDescent="0.25">
      <c r="A14" s="31"/>
      <c r="B14" s="2">
        <f t="shared" si="0"/>
        <v>125</v>
      </c>
      <c r="C14" s="3">
        <v>19.518899999999999</v>
      </c>
      <c r="D14" s="3">
        <v>19.585799999999999</v>
      </c>
      <c r="E14" s="3">
        <v>19.7225</v>
      </c>
      <c r="F14" s="3">
        <v>19.8811</v>
      </c>
      <c r="G14" s="3">
        <v>20.0014</v>
      </c>
      <c r="H14" s="3">
        <v>20.081900000000001</v>
      </c>
      <c r="I14" s="3">
        <v>20.128399999999999</v>
      </c>
      <c r="J14" s="3">
        <v>20.177099999999999</v>
      </c>
      <c r="K14" s="3">
        <v>20.218299999999999</v>
      </c>
    </row>
    <row r="15" spans="1:11" x14ac:dyDescent="0.25">
      <c r="A15" s="32"/>
      <c r="B15" s="2">
        <f t="shared" si="0"/>
        <v>136</v>
      </c>
      <c r="C15" s="3">
        <v>18.8767</v>
      </c>
      <c r="D15" s="3">
        <v>18.974599999999999</v>
      </c>
      <c r="E15" s="3">
        <v>19.529399999999999</v>
      </c>
      <c r="F15" s="3">
        <v>19.821200000000001</v>
      </c>
      <c r="G15" s="3">
        <v>19.9602</v>
      </c>
      <c r="H15" s="3">
        <v>20.077200000000001</v>
      </c>
      <c r="I15" s="3">
        <v>20.095099999999999</v>
      </c>
      <c r="J15" s="3">
        <v>20.1464</v>
      </c>
      <c r="K15" s="3">
        <v>20.2027</v>
      </c>
    </row>
    <row r="17" spans="1:11" x14ac:dyDescent="0.25">
      <c r="A17" t="s">
        <v>22</v>
      </c>
      <c r="C17">
        <v>19.959317375000005</v>
      </c>
    </row>
    <row r="19" spans="1:11" x14ac:dyDescent="0.25">
      <c r="A19" s="10" t="s">
        <v>23</v>
      </c>
      <c r="B19" s="7"/>
      <c r="C19" s="33" t="s">
        <v>19</v>
      </c>
      <c r="D19" s="34"/>
      <c r="E19" s="34"/>
      <c r="F19" s="34"/>
      <c r="G19" s="34"/>
      <c r="H19" s="34"/>
      <c r="I19" s="34"/>
      <c r="J19" s="34"/>
      <c r="K19" s="35"/>
    </row>
    <row r="20" spans="1:11" x14ac:dyDescent="0.25">
      <c r="A20" s="13"/>
      <c r="B20" s="9"/>
      <c r="C20" s="2">
        <v>0</v>
      </c>
      <c r="D20" s="2">
        <v>11</v>
      </c>
      <c r="E20" s="2">
        <v>22</v>
      </c>
      <c r="F20" s="2">
        <v>33</v>
      </c>
      <c r="G20" s="2">
        <v>44</v>
      </c>
      <c r="H20" s="2">
        <v>55</v>
      </c>
      <c r="I20" s="2">
        <v>66</v>
      </c>
      <c r="J20" s="2">
        <v>77</v>
      </c>
      <c r="K20" s="2">
        <v>88</v>
      </c>
    </row>
    <row r="21" spans="1:11" x14ac:dyDescent="0.25">
      <c r="A21" s="30" t="s">
        <v>17</v>
      </c>
      <c r="B21" s="2">
        <v>15</v>
      </c>
      <c r="C21" s="3">
        <v>19.640599999999999</v>
      </c>
      <c r="D21" s="3">
        <v>19.654599999999999</v>
      </c>
      <c r="E21" s="3">
        <v>19.657399999999999</v>
      </c>
      <c r="F21" s="3">
        <v>19.675899999999999</v>
      </c>
      <c r="G21" s="3">
        <v>19.706</v>
      </c>
      <c r="H21" s="3">
        <v>19.7638</v>
      </c>
      <c r="I21" s="3">
        <v>19.782299999999999</v>
      </c>
      <c r="J21" s="3">
        <v>19.852</v>
      </c>
      <c r="K21" s="3">
        <v>19.900700000000001</v>
      </c>
    </row>
    <row r="22" spans="1:11" x14ac:dyDescent="0.25">
      <c r="A22" s="31"/>
      <c r="B22" s="2">
        <f t="shared" ref="B22:B32" si="1">B21+11</f>
        <v>26</v>
      </c>
      <c r="C22" s="3">
        <v>19.718699999999998</v>
      </c>
      <c r="D22" s="3">
        <v>19.747699999999998</v>
      </c>
      <c r="E22" s="3">
        <v>19.7377</v>
      </c>
      <c r="F22" s="3">
        <v>19.723299999999998</v>
      </c>
      <c r="G22" s="3">
        <v>19.781600000000001</v>
      </c>
      <c r="H22" s="3">
        <v>19.825600000000001</v>
      </c>
      <c r="I22" s="3">
        <v>19.844799999999999</v>
      </c>
      <c r="J22" s="3">
        <v>19.885300000000001</v>
      </c>
      <c r="K22" s="3">
        <v>19.931899999999999</v>
      </c>
    </row>
    <row r="23" spans="1:11" x14ac:dyDescent="0.25">
      <c r="A23" s="31"/>
      <c r="B23" s="2">
        <f t="shared" si="1"/>
        <v>37</v>
      </c>
      <c r="C23" s="3">
        <v>19.798400000000001</v>
      </c>
      <c r="D23" s="3">
        <v>19.825199999999999</v>
      </c>
      <c r="E23" s="3">
        <v>19.8093</v>
      </c>
      <c r="F23" s="3">
        <v>19.821200000000001</v>
      </c>
      <c r="G23" s="3">
        <v>19.839500000000001</v>
      </c>
      <c r="H23" s="3">
        <v>19.861499999999999</v>
      </c>
      <c r="I23" s="3">
        <v>19.8855</v>
      </c>
      <c r="J23" s="3">
        <v>19.918399999999998</v>
      </c>
      <c r="K23" s="3">
        <v>19.939699999999998</v>
      </c>
    </row>
    <row r="24" spans="1:11" x14ac:dyDescent="0.25">
      <c r="A24" s="31"/>
      <c r="B24" s="2">
        <f t="shared" si="1"/>
        <v>48</v>
      </c>
      <c r="C24" s="3">
        <v>19.8627</v>
      </c>
      <c r="D24" s="3">
        <v>19.9011</v>
      </c>
      <c r="E24" s="3">
        <v>19.878399999999999</v>
      </c>
      <c r="F24" s="3">
        <v>19.879799999999999</v>
      </c>
      <c r="G24" s="3">
        <v>19.8796</v>
      </c>
      <c r="H24" s="3">
        <v>19.916899999999998</v>
      </c>
      <c r="I24" s="3">
        <v>19.907599999999999</v>
      </c>
      <c r="J24" s="3">
        <v>19.953099999999999</v>
      </c>
      <c r="K24" s="3">
        <v>19.9754</v>
      </c>
    </row>
    <row r="25" spans="1:11" x14ac:dyDescent="0.25">
      <c r="A25" s="31"/>
      <c r="B25" s="2">
        <f t="shared" si="1"/>
        <v>59</v>
      </c>
      <c r="C25" s="3">
        <v>19.921800000000001</v>
      </c>
      <c r="D25" s="3">
        <v>19.940999999999999</v>
      </c>
      <c r="E25" s="3">
        <v>19.924700000000001</v>
      </c>
      <c r="F25" s="3">
        <v>19.917200000000001</v>
      </c>
      <c r="G25" s="3">
        <v>19.945699999999999</v>
      </c>
      <c r="H25" s="3">
        <v>19.966100000000001</v>
      </c>
      <c r="I25" s="3">
        <v>19.953399999999998</v>
      </c>
      <c r="J25" s="3">
        <v>19.965</v>
      </c>
      <c r="K25" s="3">
        <v>19.980599999999999</v>
      </c>
    </row>
    <row r="26" spans="1:11" x14ac:dyDescent="0.25">
      <c r="A26" s="31"/>
      <c r="B26" s="2">
        <f t="shared" si="1"/>
        <v>70</v>
      </c>
      <c r="C26" s="3">
        <v>19.9482</v>
      </c>
      <c r="D26" s="3">
        <v>19.984500000000001</v>
      </c>
      <c r="E26" s="3">
        <v>19.9678</v>
      </c>
      <c r="F26" s="3">
        <v>19.972100000000001</v>
      </c>
      <c r="G26" s="3">
        <v>19.9788</v>
      </c>
      <c r="H26" s="3">
        <v>19.999099999999999</v>
      </c>
      <c r="I26" s="3">
        <v>19.971599999999999</v>
      </c>
      <c r="J26" s="3">
        <v>20.0077</v>
      </c>
      <c r="K26" s="3">
        <v>20.015799999999999</v>
      </c>
    </row>
    <row r="27" spans="1:11" x14ac:dyDescent="0.25">
      <c r="A27" s="31"/>
      <c r="B27" s="2">
        <f t="shared" si="1"/>
        <v>81</v>
      </c>
      <c r="C27" s="3">
        <v>20.001899999999999</v>
      </c>
      <c r="D27" s="3">
        <v>20.026199999999999</v>
      </c>
      <c r="E27" s="3">
        <v>20.005299999999998</v>
      </c>
      <c r="F27" s="3">
        <v>20.0106</v>
      </c>
      <c r="G27" s="3">
        <v>20.009</v>
      </c>
      <c r="H27" s="3">
        <v>20.0276</v>
      </c>
      <c r="I27" s="3">
        <v>20.008600000000001</v>
      </c>
      <c r="J27" s="3">
        <v>20.0213</v>
      </c>
      <c r="K27" s="3">
        <v>20.015000000000001</v>
      </c>
    </row>
    <row r="28" spans="1:11" x14ac:dyDescent="0.25">
      <c r="A28" s="31"/>
      <c r="B28" s="2">
        <f t="shared" si="1"/>
        <v>92</v>
      </c>
      <c r="C28" s="3">
        <v>20.020600000000002</v>
      </c>
      <c r="D28" s="3">
        <v>20.046700000000001</v>
      </c>
      <c r="E28" s="3">
        <v>20.0274</v>
      </c>
      <c r="F28" s="3">
        <v>20.028500000000001</v>
      </c>
      <c r="G28" s="3">
        <v>20.028300000000002</v>
      </c>
      <c r="H28" s="3">
        <v>20.0444</v>
      </c>
      <c r="I28" s="3">
        <v>20.0228</v>
      </c>
      <c r="J28" s="3">
        <v>20.036200000000001</v>
      </c>
      <c r="K28" s="3">
        <v>20.024100000000001</v>
      </c>
    </row>
    <row r="29" spans="1:11" x14ac:dyDescent="0.25">
      <c r="A29" s="31"/>
      <c r="B29" s="2">
        <f t="shared" si="1"/>
        <v>103</v>
      </c>
      <c r="C29" s="3">
        <v>20.0366</v>
      </c>
      <c r="D29" s="3">
        <v>20.0671</v>
      </c>
      <c r="E29" s="3">
        <v>20.0443</v>
      </c>
      <c r="F29" s="3">
        <v>20.046099999999999</v>
      </c>
      <c r="G29" s="3">
        <v>20.046600000000002</v>
      </c>
      <c r="H29" s="3">
        <v>20.046800000000001</v>
      </c>
      <c r="I29" s="3">
        <v>20.036200000000001</v>
      </c>
      <c r="J29" s="3">
        <v>20.0289</v>
      </c>
      <c r="K29" s="3">
        <v>20.031700000000001</v>
      </c>
    </row>
    <row r="30" spans="1:11" x14ac:dyDescent="0.25">
      <c r="A30" s="31"/>
      <c r="B30" s="2">
        <f t="shared" si="1"/>
        <v>114</v>
      </c>
      <c r="C30" s="3">
        <v>20.061199999999999</v>
      </c>
      <c r="D30" s="3">
        <v>20.0764</v>
      </c>
      <c r="E30" s="3">
        <v>20.0581</v>
      </c>
      <c r="F30" s="3">
        <v>20.0487</v>
      </c>
      <c r="G30" s="3">
        <v>20.050799999999999</v>
      </c>
      <c r="H30" s="3">
        <v>20.0444</v>
      </c>
      <c r="I30" s="3">
        <v>20.043900000000001</v>
      </c>
      <c r="J30" s="3">
        <v>20.035299999999999</v>
      </c>
      <c r="K30" s="3">
        <v>20.0471</v>
      </c>
    </row>
    <row r="31" spans="1:11" x14ac:dyDescent="0.25">
      <c r="A31" s="31"/>
      <c r="B31" s="2">
        <f t="shared" si="1"/>
        <v>125</v>
      </c>
      <c r="C31" s="3">
        <v>20.069500000000001</v>
      </c>
      <c r="D31" s="3">
        <v>20.099299999999999</v>
      </c>
      <c r="E31" s="3">
        <v>20.062899999999999</v>
      </c>
      <c r="F31" s="3">
        <v>20.067699999999999</v>
      </c>
      <c r="G31" s="3">
        <v>20.067399999999999</v>
      </c>
      <c r="H31" s="3">
        <v>20.071200000000001</v>
      </c>
      <c r="I31" s="3">
        <v>20.048500000000001</v>
      </c>
      <c r="J31" s="3">
        <v>20.056799999999999</v>
      </c>
      <c r="K31" s="3">
        <v>20.029399999999999</v>
      </c>
    </row>
    <row r="32" spans="1:11" x14ac:dyDescent="0.25">
      <c r="A32" s="32"/>
      <c r="B32" s="2">
        <f t="shared" si="1"/>
        <v>136</v>
      </c>
      <c r="C32" s="3">
        <v>20.0732</v>
      </c>
      <c r="D32" s="3">
        <v>20.077000000000002</v>
      </c>
      <c r="E32" s="3">
        <v>20.061</v>
      </c>
      <c r="F32" s="3">
        <v>20.078600000000002</v>
      </c>
      <c r="G32" s="3">
        <v>20.060700000000001</v>
      </c>
      <c r="H32" s="3">
        <v>20.057500000000001</v>
      </c>
      <c r="I32" s="3">
        <v>20.057600000000001</v>
      </c>
      <c r="J32" s="3">
        <v>20.060600000000001</v>
      </c>
      <c r="K32" s="3">
        <v>20.071999999999999</v>
      </c>
    </row>
    <row r="34" spans="1:11" x14ac:dyDescent="0.25">
      <c r="A34" t="s">
        <v>24</v>
      </c>
      <c r="C34">
        <v>20.082066666666673</v>
      </c>
    </row>
    <row r="36" spans="1:11" x14ac:dyDescent="0.25">
      <c r="A36" s="21" t="s">
        <v>29</v>
      </c>
      <c r="B36" s="7"/>
      <c r="C36" s="33" t="s">
        <v>19</v>
      </c>
      <c r="D36" s="34"/>
      <c r="E36" s="34"/>
      <c r="F36" s="34"/>
      <c r="G36" s="34"/>
      <c r="H36" s="34"/>
      <c r="I36" s="34"/>
      <c r="J36" s="34"/>
      <c r="K36" s="35"/>
    </row>
    <row r="37" spans="1:11" x14ac:dyDescent="0.25">
      <c r="A37" s="13"/>
      <c r="B37" s="9"/>
      <c r="C37" s="2">
        <v>0</v>
      </c>
      <c r="D37" s="2">
        <v>11</v>
      </c>
      <c r="E37" s="2">
        <v>22</v>
      </c>
      <c r="F37" s="2">
        <v>33</v>
      </c>
      <c r="G37" s="2">
        <v>44</v>
      </c>
      <c r="H37" s="2">
        <v>55</v>
      </c>
      <c r="I37" s="2">
        <v>66</v>
      </c>
      <c r="J37" s="2">
        <v>77</v>
      </c>
      <c r="K37" s="2">
        <v>88</v>
      </c>
    </row>
    <row r="38" spans="1:11" x14ac:dyDescent="0.25">
      <c r="A38" s="30" t="s">
        <v>17</v>
      </c>
      <c r="B38" s="2">
        <v>15</v>
      </c>
      <c r="C38" s="6">
        <f>C4-C21+$C$34-$C$17</f>
        <v>0.37154929166666761</v>
      </c>
      <c r="D38" s="6">
        <f t="shared" ref="D38:K38" si="2">D4-D21+$C$34-$C$17</f>
        <v>0.39004929166667068</v>
      </c>
      <c r="E38" s="6">
        <f t="shared" si="2"/>
        <v>0.38084929166667081</v>
      </c>
      <c r="F38" s="6">
        <f t="shared" si="2"/>
        <v>0.3834492916666683</v>
      </c>
      <c r="G38" s="6">
        <f t="shared" si="2"/>
        <v>0.39874929166666817</v>
      </c>
      <c r="H38" s="6">
        <f t="shared" si="2"/>
        <v>0.4088492916666695</v>
      </c>
      <c r="I38" s="6">
        <f t="shared" si="2"/>
        <v>0.41914929166667036</v>
      </c>
      <c r="J38" s="6">
        <f t="shared" si="2"/>
        <v>0.42924929166666814</v>
      </c>
      <c r="K38" s="6">
        <f t="shared" si="2"/>
        <v>0.44644929166666714</v>
      </c>
    </row>
    <row r="39" spans="1:11" x14ac:dyDescent="0.25">
      <c r="A39" s="31"/>
      <c r="B39" s="2">
        <f t="shared" ref="B39:B49" si="3">B38+11</f>
        <v>26</v>
      </c>
      <c r="C39" s="6">
        <f t="shared" ref="C39:K49" si="4">C5-C22+$C$34-$C$17</f>
        <v>0.36524929166667164</v>
      </c>
      <c r="D39" s="6">
        <f t="shared" si="4"/>
        <v>0.37164929166667093</v>
      </c>
      <c r="E39" s="6">
        <f t="shared" si="4"/>
        <v>0.37604929166666778</v>
      </c>
      <c r="F39" s="6">
        <f t="shared" si="4"/>
        <v>0.41204929166666915</v>
      </c>
      <c r="G39" s="6">
        <f t="shared" si="4"/>
        <v>0.38864929166666684</v>
      </c>
      <c r="H39" s="6">
        <f t="shared" si="4"/>
        <v>0.39934929166666677</v>
      </c>
      <c r="I39" s="6">
        <f t="shared" si="4"/>
        <v>0.39714929166666835</v>
      </c>
      <c r="J39" s="6">
        <f t="shared" si="4"/>
        <v>0.42784929166666785</v>
      </c>
      <c r="K39" s="6">
        <f t="shared" si="4"/>
        <v>0.43404929166667117</v>
      </c>
    </row>
    <row r="40" spans="1:11" x14ac:dyDescent="0.25">
      <c r="A40" s="31"/>
      <c r="B40" s="2">
        <f t="shared" si="3"/>
        <v>37</v>
      </c>
      <c r="C40" s="6">
        <f t="shared" si="4"/>
        <v>0.37544929166666918</v>
      </c>
      <c r="D40" s="6">
        <f t="shared" si="4"/>
        <v>0.35614929166666798</v>
      </c>
      <c r="E40" s="6">
        <f t="shared" si="4"/>
        <v>0.36574929166666692</v>
      </c>
      <c r="F40" s="6">
        <f t="shared" si="4"/>
        <v>0.34864929166666769</v>
      </c>
      <c r="G40" s="6">
        <f t="shared" si="4"/>
        <v>0.37864929166666883</v>
      </c>
      <c r="H40" s="6">
        <f t="shared" si="4"/>
        <v>0.38894929166666969</v>
      </c>
      <c r="I40" s="6">
        <f t="shared" si="4"/>
        <v>0.40324929166666834</v>
      </c>
      <c r="J40" s="6">
        <f t="shared" si="4"/>
        <v>0.42504929166667083</v>
      </c>
      <c r="K40" s="6">
        <f t="shared" si="4"/>
        <v>0.44104929166666906</v>
      </c>
    </row>
    <row r="41" spans="1:11" x14ac:dyDescent="0.25">
      <c r="A41" s="31"/>
      <c r="B41" s="2">
        <f t="shared" si="3"/>
        <v>48</v>
      </c>
      <c r="C41" s="6">
        <f t="shared" si="4"/>
        <v>0.33384929166666666</v>
      </c>
      <c r="D41" s="6">
        <f t="shared" si="4"/>
        <v>0.31934929166666848</v>
      </c>
      <c r="E41" s="6">
        <f t="shared" si="4"/>
        <v>0.33384929166667021</v>
      </c>
      <c r="F41" s="6">
        <f t="shared" si="4"/>
        <v>0.35064929166667014</v>
      </c>
      <c r="G41" s="6">
        <f t="shared" si="4"/>
        <v>0.37504929166667011</v>
      </c>
      <c r="H41" s="6">
        <f t="shared" si="4"/>
        <v>0.37954929166667029</v>
      </c>
      <c r="I41" s="6">
        <f t="shared" si="4"/>
        <v>0.39754929166667097</v>
      </c>
      <c r="J41" s="6">
        <f t="shared" si="4"/>
        <v>0.38614929166666911</v>
      </c>
      <c r="K41" s="6">
        <f t="shared" si="4"/>
        <v>0.42494929166666751</v>
      </c>
    </row>
    <row r="42" spans="1:11" x14ac:dyDescent="0.25">
      <c r="A42" s="31"/>
      <c r="B42" s="2">
        <f t="shared" si="3"/>
        <v>59</v>
      </c>
      <c r="C42" s="6">
        <f t="shared" si="4"/>
        <v>0.28824929166666635</v>
      </c>
      <c r="D42" s="6">
        <f t="shared" si="4"/>
        <v>0.30614929166667082</v>
      </c>
      <c r="E42" s="6">
        <f t="shared" si="4"/>
        <v>0.31154929166666534</v>
      </c>
      <c r="F42" s="6">
        <f t="shared" si="4"/>
        <v>0.32984929166666888</v>
      </c>
      <c r="G42" s="6">
        <f t="shared" si="4"/>
        <v>0.32954929166666957</v>
      </c>
      <c r="H42" s="6">
        <f t="shared" si="4"/>
        <v>0.33914929166666852</v>
      </c>
      <c r="I42" s="6">
        <f t="shared" si="4"/>
        <v>0.36714929166667076</v>
      </c>
      <c r="J42" s="6">
        <f t="shared" si="4"/>
        <v>0.40054929166666753</v>
      </c>
      <c r="K42" s="6">
        <f t="shared" si="4"/>
        <v>0.42044929166667089</v>
      </c>
    </row>
    <row r="43" spans="1:11" x14ac:dyDescent="0.25">
      <c r="A43" s="31"/>
      <c r="B43" s="2">
        <f t="shared" si="3"/>
        <v>70</v>
      </c>
      <c r="C43" s="6">
        <f t="shared" si="4"/>
        <v>0.26204929166666702</v>
      </c>
      <c r="D43" s="6">
        <f t="shared" si="4"/>
        <v>0.27054929166666852</v>
      </c>
      <c r="E43" s="6">
        <f t="shared" si="4"/>
        <v>0.27454929166666631</v>
      </c>
      <c r="F43" s="6">
        <f t="shared" si="4"/>
        <v>0.27934929166666578</v>
      </c>
      <c r="G43" s="6">
        <f t="shared" si="4"/>
        <v>0.30384929166666907</v>
      </c>
      <c r="H43" s="6">
        <f t="shared" si="4"/>
        <v>0.30114929166666826</v>
      </c>
      <c r="I43" s="6">
        <f t="shared" si="4"/>
        <v>0.36574929166667047</v>
      </c>
      <c r="J43" s="6">
        <f t="shared" si="4"/>
        <v>0.33934929166666805</v>
      </c>
      <c r="K43" s="6">
        <f t="shared" si="4"/>
        <v>0.38074929166667104</v>
      </c>
    </row>
    <row r="44" spans="1:11" x14ac:dyDescent="0.25">
      <c r="A44" s="31"/>
      <c r="B44" s="2">
        <f t="shared" si="3"/>
        <v>81</v>
      </c>
      <c r="C44" s="6">
        <f t="shared" si="4"/>
        <v>0.17764929166666832</v>
      </c>
      <c r="D44" s="6">
        <f t="shared" si="4"/>
        <v>0.20414929166667051</v>
      </c>
      <c r="E44" s="6">
        <f t="shared" si="4"/>
        <v>0.2216492916666688</v>
      </c>
      <c r="F44" s="6">
        <f t="shared" si="4"/>
        <v>0.24984929166666703</v>
      </c>
      <c r="G44" s="6">
        <f t="shared" si="4"/>
        <v>0.26754929166666841</v>
      </c>
      <c r="H44" s="6">
        <f t="shared" si="4"/>
        <v>0.29534929166666757</v>
      </c>
      <c r="I44" s="6">
        <f t="shared" si="4"/>
        <v>0.33094929166666631</v>
      </c>
      <c r="J44" s="6">
        <f t="shared" si="4"/>
        <v>0.33954929166666759</v>
      </c>
      <c r="K44" s="6">
        <f t="shared" si="4"/>
        <v>0.39294929166666748</v>
      </c>
    </row>
    <row r="45" spans="1:11" x14ac:dyDescent="0.25">
      <c r="A45" s="31"/>
      <c r="B45" s="2">
        <f t="shared" si="3"/>
        <v>92</v>
      </c>
      <c r="C45" s="6">
        <f t="shared" si="4"/>
        <v>0.12974929166666627</v>
      </c>
      <c r="D45" s="6">
        <f t="shared" si="4"/>
        <v>0.13884929166666637</v>
      </c>
      <c r="E45" s="6">
        <f t="shared" si="4"/>
        <v>0.15174929166666828</v>
      </c>
      <c r="F45" s="6">
        <f t="shared" si="4"/>
        <v>0.19014929166666761</v>
      </c>
      <c r="G45" s="6">
        <f t="shared" si="4"/>
        <v>0.22274929166666624</v>
      </c>
      <c r="H45" s="6">
        <f t="shared" si="4"/>
        <v>0.25514929166666889</v>
      </c>
      <c r="I45" s="6">
        <f t="shared" si="4"/>
        <v>0.29924929166666914</v>
      </c>
      <c r="J45" s="6">
        <f t="shared" si="4"/>
        <v>0.33834929166666683</v>
      </c>
      <c r="K45" s="6">
        <f t="shared" si="4"/>
        <v>0.37434929166666819</v>
      </c>
    </row>
    <row r="46" spans="1:11" x14ac:dyDescent="0.25">
      <c r="A46" s="31"/>
      <c r="B46" s="2">
        <f t="shared" si="3"/>
        <v>103</v>
      </c>
      <c r="C46" s="6">
        <f t="shared" si="4"/>
        <v>5.3492916666684209E-3</v>
      </c>
      <c r="D46" s="6">
        <f t="shared" si="4"/>
        <v>1.2049291666667017E-2</v>
      </c>
      <c r="E46" s="6">
        <f t="shared" si="4"/>
        <v>5.6549291666669887E-2</v>
      </c>
      <c r="F46" s="6">
        <f t="shared" si="4"/>
        <v>0.11554929166667094</v>
      </c>
      <c r="G46" s="6">
        <f t="shared" si="4"/>
        <v>0.16964929166666565</v>
      </c>
      <c r="H46" s="6">
        <f t="shared" si="4"/>
        <v>0.23254929166666827</v>
      </c>
      <c r="I46" s="6">
        <f t="shared" si="4"/>
        <v>0.26404929166666591</v>
      </c>
      <c r="J46" s="6">
        <f t="shared" si="4"/>
        <v>0.32334929166666981</v>
      </c>
      <c r="K46" s="6">
        <f t="shared" si="4"/>
        <v>0.35584929166666868</v>
      </c>
    </row>
    <row r="47" spans="1:11" x14ac:dyDescent="0.25">
      <c r="A47" s="31"/>
      <c r="B47" s="2">
        <f t="shared" si="3"/>
        <v>114</v>
      </c>
      <c r="C47" s="6">
        <f t="shared" si="4"/>
        <v>-0.15435070833333242</v>
      </c>
      <c r="D47" s="6">
        <f t="shared" si="4"/>
        <v>-9.455070833332968E-2</v>
      </c>
      <c r="E47" s="6">
        <f t="shared" si="4"/>
        <v>-3.9850708333332818E-2</v>
      </c>
      <c r="F47" s="6">
        <f t="shared" si="4"/>
        <v>4.2249291666667688E-2</v>
      </c>
      <c r="G47" s="6">
        <f t="shared" si="4"/>
        <v>0.12494929166667035</v>
      </c>
      <c r="H47" s="6">
        <f t="shared" si="4"/>
        <v>0.21104929166666864</v>
      </c>
      <c r="I47" s="6">
        <f t="shared" si="4"/>
        <v>0.2330492916666671</v>
      </c>
      <c r="J47" s="6">
        <f t="shared" si="4"/>
        <v>0.29664929166666809</v>
      </c>
      <c r="K47" s="6">
        <f t="shared" si="4"/>
        <v>0.33344929166666759</v>
      </c>
    </row>
    <row r="48" spans="1:11" x14ac:dyDescent="0.25">
      <c r="A48" s="31"/>
      <c r="B48" s="2">
        <f t="shared" si="3"/>
        <v>125</v>
      </c>
      <c r="C48" s="6">
        <f t="shared" si="4"/>
        <v>-0.4278507083333345</v>
      </c>
      <c r="D48" s="6">
        <f t="shared" si="4"/>
        <v>-0.39075070833333214</v>
      </c>
      <c r="E48" s="6">
        <f t="shared" si="4"/>
        <v>-0.21765070833333056</v>
      </c>
      <c r="F48" s="6">
        <f t="shared" si="4"/>
        <v>-6.3850708333330175E-2</v>
      </c>
      <c r="G48" s="6">
        <f t="shared" si="4"/>
        <v>5.6749291666669421E-2</v>
      </c>
      <c r="H48" s="6">
        <f t="shared" si="4"/>
        <v>0.1334492916666683</v>
      </c>
      <c r="I48" s="6">
        <f t="shared" si="4"/>
        <v>0.2026492916666669</v>
      </c>
      <c r="J48" s="6">
        <f t="shared" si="4"/>
        <v>0.24304929166666867</v>
      </c>
      <c r="K48" s="6">
        <f t="shared" si="4"/>
        <v>0.31164929166666866</v>
      </c>
    </row>
    <row r="49" spans="1:11" x14ac:dyDescent="0.25">
      <c r="A49" s="32"/>
      <c r="B49" s="2">
        <f t="shared" si="3"/>
        <v>136</v>
      </c>
      <c r="C49" s="6">
        <f t="shared" si="4"/>
        <v>-1.073750708333332</v>
      </c>
      <c r="D49" s="6">
        <f t="shared" si="4"/>
        <v>-0.97965070833333456</v>
      </c>
      <c r="E49" s="6">
        <f t="shared" si="4"/>
        <v>-0.40885070833333259</v>
      </c>
      <c r="F49" s="6">
        <f t="shared" si="4"/>
        <v>-0.13465070833333215</v>
      </c>
      <c r="G49" s="6">
        <f t="shared" si="4"/>
        <v>2.2249291666668114E-2</v>
      </c>
      <c r="H49" s="6">
        <f t="shared" si="4"/>
        <v>0.14244929166666864</v>
      </c>
      <c r="I49" s="6">
        <f t="shared" si="4"/>
        <v>0.16024929166666624</v>
      </c>
      <c r="J49" s="6">
        <f t="shared" si="4"/>
        <v>0.20854929166666736</v>
      </c>
      <c r="K49" s="6">
        <f t="shared" si="4"/>
        <v>0.2534492916666693</v>
      </c>
    </row>
    <row r="51" spans="1:11" x14ac:dyDescent="0.25">
      <c r="A51" s="21" t="s">
        <v>30</v>
      </c>
      <c r="B51" s="7"/>
      <c r="C51" s="33" t="s">
        <v>19</v>
      </c>
      <c r="D51" s="34"/>
      <c r="E51" s="34"/>
      <c r="F51" s="34"/>
      <c r="G51" s="34"/>
      <c r="H51" s="34"/>
      <c r="I51" s="34"/>
      <c r="J51" s="34"/>
      <c r="K51" s="35"/>
    </row>
    <row r="52" spans="1:11" x14ac:dyDescent="0.25">
      <c r="A52" s="13"/>
      <c r="B52" s="9"/>
      <c r="C52" s="2">
        <v>0</v>
      </c>
      <c r="D52" s="2">
        <v>11</v>
      </c>
      <c r="E52" s="2">
        <v>22</v>
      </c>
      <c r="F52" s="2">
        <v>33</v>
      </c>
      <c r="G52" s="2">
        <v>44</v>
      </c>
      <c r="H52" s="2">
        <v>55</v>
      </c>
      <c r="I52" s="2">
        <v>66</v>
      </c>
      <c r="J52" s="2">
        <v>77</v>
      </c>
      <c r="K52" s="2">
        <v>88</v>
      </c>
    </row>
    <row r="53" spans="1:11" x14ac:dyDescent="0.25">
      <c r="A53" s="30" t="s">
        <v>17</v>
      </c>
      <c r="B53" s="2">
        <v>15</v>
      </c>
      <c r="C53" s="6">
        <f>C38</f>
        <v>0.37154929166666761</v>
      </c>
      <c r="D53" s="6">
        <f>AVERAGE(C38:E38)</f>
        <v>0.38081595833333637</v>
      </c>
      <c r="E53" s="6">
        <f t="shared" ref="E53:J53" si="5">AVERAGE(D38:F38)</f>
        <v>0.38478262500000326</v>
      </c>
      <c r="F53" s="6">
        <f t="shared" si="5"/>
        <v>0.38768262500000245</v>
      </c>
      <c r="G53" s="6">
        <f t="shared" si="5"/>
        <v>0.39701595833333531</v>
      </c>
      <c r="H53" s="6">
        <f>AVERAGE(G38:I38)</f>
        <v>0.40891595833333599</v>
      </c>
      <c r="I53" s="6">
        <f t="shared" si="5"/>
        <v>0.41908262500000265</v>
      </c>
      <c r="J53" s="6">
        <f t="shared" si="5"/>
        <v>0.43161595833333521</v>
      </c>
      <c r="K53" s="6">
        <f>K38</f>
        <v>0.44644929166666714</v>
      </c>
    </row>
    <row r="54" spans="1:11" x14ac:dyDescent="0.25">
      <c r="A54" s="31"/>
      <c r="B54" s="2">
        <f t="shared" ref="B54:B64" si="6">B53+11</f>
        <v>26</v>
      </c>
      <c r="C54" s="6">
        <f>AVERAGE(C38:C40)</f>
        <v>0.37074929166666948</v>
      </c>
      <c r="D54" s="6">
        <f>AVERAGE(C38:E40)</f>
        <v>0.37252706944444708</v>
      </c>
      <c r="E54" s="6">
        <f t="shared" ref="E54:J54" si="7">AVERAGE(D38:F40)</f>
        <v>0.37607151388889115</v>
      </c>
      <c r="F54" s="6">
        <f t="shared" si="7"/>
        <v>0.38142706944444604</v>
      </c>
      <c r="G54" s="6">
        <f t="shared" si="7"/>
        <v>0.38970484722222387</v>
      </c>
      <c r="H54" s="6">
        <f t="shared" si="7"/>
        <v>0.39808262500000186</v>
      </c>
      <c r="I54" s="6">
        <f t="shared" si="7"/>
        <v>0.41098262500000221</v>
      </c>
      <c r="J54" s="6">
        <f t="shared" si="7"/>
        <v>0.42480484722222456</v>
      </c>
      <c r="K54" s="6">
        <f>AVERAGE(K38:K40)</f>
        <v>0.44051595833333579</v>
      </c>
    </row>
    <row r="55" spans="1:11" x14ac:dyDescent="0.25">
      <c r="A55" s="31"/>
      <c r="B55" s="2">
        <f t="shared" si="6"/>
        <v>37</v>
      </c>
      <c r="C55" s="6">
        <f>AVERAGE(C39:C41)</f>
        <v>0.35818262500000247</v>
      </c>
      <c r="D55" s="6">
        <f t="shared" ref="D55:J63" si="8">AVERAGE(C39:E41)</f>
        <v>0.35526040277777998</v>
      </c>
      <c r="E55" s="6">
        <f t="shared" si="8"/>
        <v>0.35934929166666879</v>
      </c>
      <c r="F55" s="6">
        <f t="shared" si="8"/>
        <v>0.36992706944444642</v>
      </c>
      <c r="G55" s="6">
        <f t="shared" si="8"/>
        <v>0.38017151388889103</v>
      </c>
      <c r="H55" s="6">
        <f t="shared" si="8"/>
        <v>0.38979373611111334</v>
      </c>
      <c r="I55" s="6">
        <f t="shared" si="8"/>
        <v>0.40053818055555801</v>
      </c>
      <c r="J55" s="6">
        <f t="shared" si="8"/>
        <v>0.41522706944444704</v>
      </c>
      <c r="K55" s="6">
        <f>AVERAGE(K39:K41)</f>
        <v>0.43334929166666925</v>
      </c>
    </row>
    <row r="56" spans="1:11" x14ac:dyDescent="0.25">
      <c r="A56" s="31"/>
      <c r="B56" s="2">
        <f t="shared" si="6"/>
        <v>48</v>
      </c>
      <c r="C56" s="6">
        <f t="shared" ref="C56:C61" si="9">AVERAGE(C40:C42)</f>
        <v>0.33251595833333408</v>
      </c>
      <c r="D56" s="6">
        <f t="shared" si="8"/>
        <v>0.33226040277777913</v>
      </c>
      <c r="E56" s="6">
        <f>AVERAGE(D40:F42)</f>
        <v>0.3357715138888907</v>
      </c>
      <c r="F56" s="6">
        <f t="shared" si="8"/>
        <v>0.34706040277777972</v>
      </c>
      <c r="G56" s="6">
        <f t="shared" si="8"/>
        <v>0.35778262500000263</v>
      </c>
      <c r="H56" s="6">
        <f t="shared" si="8"/>
        <v>0.37320484722222524</v>
      </c>
      <c r="I56" s="6">
        <f t="shared" si="8"/>
        <v>0.38748262500000291</v>
      </c>
      <c r="J56" s="6">
        <f t="shared" si="8"/>
        <v>0.40734929166666944</v>
      </c>
      <c r="K56" s="6">
        <f t="shared" ref="K56:K63" si="10">AVERAGE(K40:K42)</f>
        <v>0.4288159583333358</v>
      </c>
    </row>
    <row r="57" spans="1:11" x14ac:dyDescent="0.25">
      <c r="A57" s="31"/>
      <c r="B57" s="2">
        <f t="shared" si="6"/>
        <v>59</v>
      </c>
      <c r="C57" s="6">
        <f t="shared" si="9"/>
        <v>0.29471595833333336</v>
      </c>
      <c r="D57" s="6">
        <f t="shared" si="8"/>
        <v>0.30001595833333439</v>
      </c>
      <c r="E57" s="6">
        <f t="shared" si="8"/>
        <v>0.30842706944444603</v>
      </c>
      <c r="F57" s="6">
        <f t="shared" si="8"/>
        <v>0.32091595833333503</v>
      </c>
      <c r="G57" s="6">
        <f t="shared" si="8"/>
        <v>0.33201595833333564</v>
      </c>
      <c r="H57" s="6">
        <f t="shared" si="8"/>
        <v>0.35097151388889203</v>
      </c>
      <c r="I57" s="6">
        <f t="shared" si="8"/>
        <v>0.3640381805555582</v>
      </c>
      <c r="J57" s="6">
        <f t="shared" si="8"/>
        <v>0.38696040277778071</v>
      </c>
      <c r="K57" s="6">
        <f t="shared" si="10"/>
        <v>0.40871595833333646</v>
      </c>
    </row>
    <row r="58" spans="1:11" x14ac:dyDescent="0.25">
      <c r="A58" s="31"/>
      <c r="B58" s="2">
        <f t="shared" si="6"/>
        <v>70</v>
      </c>
      <c r="C58" s="6">
        <f t="shared" si="9"/>
        <v>0.24264929166666724</v>
      </c>
      <c r="D58" s="6">
        <f t="shared" si="8"/>
        <v>0.25739373611111244</v>
      </c>
      <c r="E58" s="6">
        <f t="shared" si="8"/>
        <v>0.27196040277777911</v>
      </c>
      <c r="F58" s="6">
        <f t="shared" si="8"/>
        <v>0.28530484722222327</v>
      </c>
      <c r="G58" s="6">
        <f>AVERAGE(F42:H44)</f>
        <v>0.29951595833333478</v>
      </c>
      <c r="H58" s="6">
        <f t="shared" si="8"/>
        <v>0.32227151388889097</v>
      </c>
      <c r="I58" s="6">
        <f t="shared" si="8"/>
        <v>0.3421048472222239</v>
      </c>
      <c r="J58" s="6">
        <f t="shared" si="8"/>
        <v>0.37082706944444666</v>
      </c>
      <c r="K58" s="6">
        <f t="shared" si="10"/>
        <v>0.3980492916666698</v>
      </c>
    </row>
    <row r="59" spans="1:11" x14ac:dyDescent="0.25">
      <c r="A59" s="31"/>
      <c r="B59" s="2">
        <f t="shared" si="6"/>
        <v>81</v>
      </c>
      <c r="C59" s="6">
        <f>AVERAGE(C43:C45)</f>
        <v>0.18981595833333387</v>
      </c>
      <c r="D59" s="6">
        <f t="shared" si="8"/>
        <v>0.20343818055555671</v>
      </c>
      <c r="E59" s="6">
        <f t="shared" si="8"/>
        <v>0.22009373611111213</v>
      </c>
      <c r="F59" s="6">
        <f t="shared" si="8"/>
        <v>0.24016040277777861</v>
      </c>
      <c r="G59" s="6">
        <f t="shared" si="8"/>
        <v>0.26279373611111212</v>
      </c>
      <c r="H59" s="6">
        <f>AVERAGE(G43:I45)</f>
        <v>0.29352706944444606</v>
      </c>
      <c r="I59" s="6">
        <f t="shared" si="8"/>
        <v>0.31831595833333481</v>
      </c>
      <c r="J59" s="6">
        <f t="shared" si="8"/>
        <v>0.35124929166666835</v>
      </c>
      <c r="K59" s="6">
        <f>AVERAGE(K43:K45)</f>
        <v>0.38268262500000222</v>
      </c>
    </row>
    <row r="60" spans="1:11" x14ac:dyDescent="0.25">
      <c r="A60" s="31"/>
      <c r="B60" s="2">
        <f t="shared" si="6"/>
        <v>92</v>
      </c>
      <c r="C60" s="6">
        <f t="shared" si="9"/>
        <v>0.10424929166666767</v>
      </c>
      <c r="D60" s="6">
        <f t="shared" si="8"/>
        <v>0.12197151388889044</v>
      </c>
      <c r="E60" s="6">
        <f t="shared" si="8"/>
        <v>0.14894929166666848</v>
      </c>
      <c r="F60" s="6">
        <f t="shared" si="8"/>
        <v>0.18282706944444588</v>
      </c>
      <c r="G60" s="6">
        <f t="shared" si="8"/>
        <v>0.22206040277777894</v>
      </c>
      <c r="H60" s="6">
        <f t="shared" si="8"/>
        <v>0.25969373611111179</v>
      </c>
      <c r="I60" s="6">
        <f t="shared" si="8"/>
        <v>0.29761595833333448</v>
      </c>
      <c r="J60" s="6">
        <f t="shared" si="8"/>
        <v>0.3354048472222233</v>
      </c>
      <c r="K60" s="6">
        <f t="shared" si="10"/>
        <v>0.37438262500000147</v>
      </c>
    </row>
    <row r="61" spans="1:11" x14ac:dyDescent="0.25">
      <c r="A61" s="31"/>
      <c r="B61" s="2">
        <f t="shared" si="6"/>
        <v>103</v>
      </c>
      <c r="C61" s="6">
        <f t="shared" si="9"/>
        <v>-6.417374999999244E-3</v>
      </c>
      <c r="D61" s="6">
        <f t="shared" si="8"/>
        <v>2.2838180555556815E-2</v>
      </c>
      <c r="E61" s="6">
        <f t="shared" si="8"/>
        <v>6.3638180555557256E-2</v>
      </c>
      <c r="F61" s="6">
        <f t="shared" si="8"/>
        <v>0.11486040277777931</v>
      </c>
      <c r="G61" s="6">
        <f t="shared" si="8"/>
        <v>0.17378262500000158</v>
      </c>
      <c r="H61" s="6">
        <f t="shared" si="8"/>
        <v>0.22360484722222335</v>
      </c>
      <c r="I61" s="6">
        <f t="shared" si="8"/>
        <v>0.27260484722222361</v>
      </c>
      <c r="J61" s="6">
        <f t="shared" si="8"/>
        <v>0.31314929166666794</v>
      </c>
      <c r="K61" s="6">
        <f t="shared" si="10"/>
        <v>0.35454929166666815</v>
      </c>
    </row>
    <row r="62" spans="1:11" x14ac:dyDescent="0.25">
      <c r="A62" s="31"/>
      <c r="B62" s="2">
        <f t="shared" si="6"/>
        <v>114</v>
      </c>
      <c r="C62" s="22">
        <f>C47</f>
        <v>-0.15435070833333242</v>
      </c>
      <c r="D62" s="22">
        <f t="shared" ref="D62:F64" si="11">D47</f>
        <v>-9.455070833332968E-2</v>
      </c>
      <c r="E62" s="6">
        <f t="shared" si="8"/>
        <v>-6.4472930555553309E-2</v>
      </c>
      <c r="F62" s="6">
        <f t="shared" si="8"/>
        <v>2.7149291666668931E-2</v>
      </c>
      <c r="G62" s="6">
        <f t="shared" si="8"/>
        <v>0.11359373611111323</v>
      </c>
      <c r="H62" s="6">
        <f t="shared" si="8"/>
        <v>0.18090484722222339</v>
      </c>
      <c r="I62" s="6">
        <f t="shared" si="8"/>
        <v>0.23776040277777907</v>
      </c>
      <c r="J62" s="6">
        <f t="shared" si="8"/>
        <v>0.28486040277777902</v>
      </c>
      <c r="K62" s="6">
        <f t="shared" si="10"/>
        <v>0.33364929166666829</v>
      </c>
    </row>
    <row r="63" spans="1:11" x14ac:dyDescent="0.25">
      <c r="A63" s="31"/>
      <c r="B63" s="2">
        <f t="shared" si="6"/>
        <v>125</v>
      </c>
      <c r="C63" s="22">
        <f>C48</f>
        <v>-0.4278507083333345</v>
      </c>
      <c r="D63" s="22">
        <f t="shared" si="11"/>
        <v>-0.39075070833333214</v>
      </c>
      <c r="E63" s="22">
        <f t="shared" si="11"/>
        <v>-0.21765070833333056</v>
      </c>
      <c r="F63" s="6">
        <f t="shared" si="8"/>
        <v>-6.8739597222220297E-2</v>
      </c>
      <c r="G63" s="6">
        <f t="shared" si="8"/>
        <v>5.9404847222224312E-2</v>
      </c>
      <c r="H63" s="6">
        <f t="shared" si="8"/>
        <v>0.14298262500000153</v>
      </c>
      <c r="I63" s="6">
        <f t="shared" si="8"/>
        <v>0.20346040277777888</v>
      </c>
      <c r="J63" s="6">
        <f t="shared" si="8"/>
        <v>0.2491937361111122</v>
      </c>
      <c r="K63" s="6">
        <f t="shared" si="10"/>
        <v>0.29951595833333516</v>
      </c>
    </row>
    <row r="64" spans="1:11" x14ac:dyDescent="0.25">
      <c r="A64" s="32"/>
      <c r="B64" s="2">
        <f t="shared" si="6"/>
        <v>136</v>
      </c>
      <c r="C64" s="22">
        <f>C49</f>
        <v>-1.073750708333332</v>
      </c>
      <c r="D64" s="22">
        <f t="shared" si="11"/>
        <v>-0.97965070833333456</v>
      </c>
      <c r="E64" s="22">
        <f t="shared" si="11"/>
        <v>-0.40885070833333259</v>
      </c>
      <c r="F64" s="22">
        <f t="shared" si="11"/>
        <v>-0.13465070833333215</v>
      </c>
      <c r="G64" s="6">
        <f>AVERAGE(F49:H49)</f>
        <v>1.001595833333487E-2</v>
      </c>
      <c r="H64" s="6">
        <f t="shared" ref="H64:J64" si="12">AVERAGE(G49:I49)</f>
        <v>0.10831595833333434</v>
      </c>
      <c r="I64" s="6">
        <f t="shared" si="12"/>
        <v>0.17041595833333409</v>
      </c>
      <c r="J64" s="6">
        <f t="shared" si="12"/>
        <v>0.20741595833333429</v>
      </c>
      <c r="K64" s="6">
        <f>K49</f>
        <v>0.2534492916666693</v>
      </c>
    </row>
    <row r="66" spans="1:11" x14ac:dyDescent="0.25">
      <c r="A66" s="21" t="s">
        <v>31</v>
      </c>
      <c r="B66" s="7"/>
      <c r="C66" s="33" t="s">
        <v>19</v>
      </c>
      <c r="D66" s="34"/>
      <c r="E66" s="34"/>
      <c r="F66" s="34"/>
      <c r="G66" s="34"/>
      <c r="H66" s="34"/>
      <c r="I66" s="34"/>
      <c r="J66" s="34"/>
      <c r="K66" s="35"/>
    </row>
    <row r="67" spans="1:11" x14ac:dyDescent="0.25">
      <c r="A67" s="13"/>
      <c r="B67" s="9"/>
      <c r="C67" s="2">
        <v>0</v>
      </c>
      <c r="D67" s="2">
        <v>11</v>
      </c>
      <c r="E67" s="2">
        <v>22</v>
      </c>
      <c r="F67" s="2">
        <v>33</v>
      </c>
      <c r="G67" s="2">
        <v>44</v>
      </c>
      <c r="H67" s="2">
        <v>55</v>
      </c>
      <c r="I67" s="2">
        <v>66</v>
      </c>
      <c r="J67" s="2">
        <v>77</v>
      </c>
      <c r="K67" s="2">
        <v>88</v>
      </c>
    </row>
    <row r="68" spans="1:11" x14ac:dyDescent="0.25">
      <c r="A68" s="30" t="s">
        <v>17</v>
      </c>
      <c r="B68" s="2">
        <v>15</v>
      </c>
      <c r="C68" s="6">
        <f>(C53-C38)/20*100</f>
        <v>0</v>
      </c>
      <c r="D68" s="6">
        <f t="shared" ref="D68:K68" si="13">(D53-D38)/20*100</f>
        <v>-4.6166666666671574E-2</v>
      </c>
      <c r="E68" s="6">
        <f t="shared" si="13"/>
        <v>1.966666666666228E-2</v>
      </c>
      <c r="F68" s="6">
        <f t="shared" si="13"/>
        <v>2.1166666666670719E-2</v>
      </c>
      <c r="G68" s="6">
        <f t="shared" si="13"/>
        <v>-8.6666666666643244E-3</v>
      </c>
      <c r="H68" s="6">
        <f t="shared" si="13"/>
        <v>3.3333333333246395E-4</v>
      </c>
      <c r="I68" s="6">
        <f t="shared" si="13"/>
        <v>-3.3333333333857018E-4</v>
      </c>
      <c r="J68" s="6">
        <f t="shared" si="13"/>
        <v>1.1833333333335361E-2</v>
      </c>
      <c r="K68" s="6">
        <f t="shared" si="13"/>
        <v>0</v>
      </c>
    </row>
    <row r="69" spans="1:11" x14ac:dyDescent="0.25">
      <c r="A69" s="31"/>
      <c r="B69" s="2">
        <f t="shared" ref="B69:B79" si="14">B68+11</f>
        <v>26</v>
      </c>
      <c r="C69" s="6">
        <f t="shared" ref="C69:K79" si="15">(C54-C39)/20*100</f>
        <v>2.7499999999989196E-2</v>
      </c>
      <c r="D69" s="6">
        <f t="shared" si="15"/>
        <v>4.3888888888807265E-3</v>
      </c>
      <c r="E69" s="6">
        <f t="shared" si="15"/>
        <v>1.1111111111683504E-4</v>
      </c>
      <c r="F69" s="6">
        <f t="shared" si="15"/>
        <v>-0.15311111111111553</v>
      </c>
      <c r="G69" s="6">
        <f t="shared" si="15"/>
        <v>5.2777777777851531E-3</v>
      </c>
      <c r="H69" s="6">
        <f t="shared" si="15"/>
        <v>-6.3333333333245867E-3</v>
      </c>
      <c r="I69" s="6">
        <f t="shared" si="15"/>
        <v>6.9166666666669319E-2</v>
      </c>
      <c r="J69" s="6">
        <f t="shared" si="15"/>
        <v>-1.5222222222216475E-2</v>
      </c>
      <c r="K69" s="6">
        <f t="shared" si="15"/>
        <v>3.2333333333323111E-2</v>
      </c>
    </row>
    <row r="70" spans="1:11" x14ac:dyDescent="0.25">
      <c r="A70" s="31"/>
      <c r="B70" s="2">
        <f t="shared" si="14"/>
        <v>37</v>
      </c>
      <c r="C70" s="6">
        <f t="shared" si="15"/>
        <v>-8.633333333333354E-2</v>
      </c>
      <c r="D70" s="6">
        <f t="shared" si="15"/>
        <v>-4.4444444444399767E-3</v>
      </c>
      <c r="E70" s="6">
        <f t="shared" si="15"/>
        <v>-3.1999999999990647E-2</v>
      </c>
      <c r="F70" s="6">
        <f t="shared" si="15"/>
        <v>0.10638888888889364</v>
      </c>
      <c r="G70" s="6">
        <f t="shared" si="15"/>
        <v>7.611111111111013E-3</v>
      </c>
      <c r="H70" s="6">
        <f t="shared" si="15"/>
        <v>4.2222222222182415E-3</v>
      </c>
      <c r="I70" s="6">
        <f t="shared" si="15"/>
        <v>-1.3555555555551655E-2</v>
      </c>
      <c r="J70" s="6">
        <f t="shared" si="15"/>
        <v>-4.9111111111118926E-2</v>
      </c>
      <c r="K70" s="6">
        <f t="shared" si="15"/>
        <v>-3.8499999999999091E-2</v>
      </c>
    </row>
    <row r="71" spans="1:11" x14ac:dyDescent="0.25">
      <c r="A71" s="31"/>
      <c r="B71" s="2">
        <f t="shared" si="14"/>
        <v>48</v>
      </c>
      <c r="C71" s="6">
        <f t="shared" si="15"/>
        <v>-6.6666666666628793E-3</v>
      </c>
      <c r="D71" s="6">
        <f t="shared" si="15"/>
        <v>6.4555555555553257E-2</v>
      </c>
      <c r="E71" s="6">
        <f t="shared" si="15"/>
        <v>9.6111111111024661E-3</v>
      </c>
      <c r="F71" s="6">
        <f t="shared" si="15"/>
        <v>-1.794444444445209E-2</v>
      </c>
      <c r="G71" s="6">
        <f t="shared" si="15"/>
        <v>-8.6333333333337425E-2</v>
      </c>
      <c r="H71" s="6">
        <f t="shared" si="15"/>
        <v>-3.1722222222225205E-2</v>
      </c>
      <c r="I71" s="6">
        <f t="shared" si="15"/>
        <v>-5.033333333334028E-2</v>
      </c>
      <c r="J71" s="6">
        <f t="shared" si="15"/>
        <v>0.10600000000000165</v>
      </c>
      <c r="K71" s="6">
        <f t="shared" si="15"/>
        <v>1.9333333333341474E-2</v>
      </c>
    </row>
    <row r="72" spans="1:11" x14ac:dyDescent="0.25">
      <c r="A72" s="31"/>
      <c r="B72" s="2">
        <f t="shared" si="14"/>
        <v>59</v>
      </c>
      <c r="C72" s="6">
        <f t="shared" si="15"/>
        <v>3.2333333333335046E-2</v>
      </c>
      <c r="D72" s="6">
        <f t="shared" si="15"/>
        <v>-3.066666666668216E-2</v>
      </c>
      <c r="E72" s="6">
        <f t="shared" si="15"/>
        <v>-1.5611111111096533E-2</v>
      </c>
      <c r="F72" s="6">
        <f t="shared" si="15"/>
        <v>-4.4666666666669241E-2</v>
      </c>
      <c r="G72" s="6">
        <f t="shared" si="15"/>
        <v>1.233333333333031E-2</v>
      </c>
      <c r="H72" s="6">
        <f t="shared" si="15"/>
        <v>5.9111111111117554E-2</v>
      </c>
      <c r="I72" s="6">
        <f t="shared" si="15"/>
        <v>-1.5555555555562818E-2</v>
      </c>
      <c r="J72" s="6">
        <f t="shared" si="15"/>
        <v>-6.7944444444434093E-2</v>
      </c>
      <c r="K72" s="6">
        <f t="shared" si="15"/>
        <v>-5.866666666667214E-2</v>
      </c>
    </row>
    <row r="73" spans="1:11" x14ac:dyDescent="0.25">
      <c r="A73" s="31"/>
      <c r="B73" s="2">
        <f t="shared" si="14"/>
        <v>70</v>
      </c>
      <c r="C73" s="6">
        <f t="shared" si="15"/>
        <v>-9.6999999999998893E-2</v>
      </c>
      <c r="D73" s="6">
        <f t="shared" si="15"/>
        <v>-6.5777777777780433E-2</v>
      </c>
      <c r="E73" s="6">
        <f t="shared" si="15"/>
        <v>-1.2944444444435989E-2</v>
      </c>
      <c r="F73" s="6">
        <f t="shared" si="15"/>
        <v>2.9777777777787447E-2</v>
      </c>
      <c r="G73" s="6">
        <f t="shared" si="15"/>
        <v>-2.1666666666671497E-2</v>
      </c>
      <c r="H73" s="6">
        <f t="shared" si="15"/>
        <v>0.10561111111111354</v>
      </c>
      <c r="I73" s="6">
        <f t="shared" si="15"/>
        <v>-0.11822222222223287</v>
      </c>
      <c r="J73" s="6">
        <f t="shared" si="15"/>
        <v>0.15738888888889302</v>
      </c>
      <c r="K73" s="6">
        <f t="shared" si="15"/>
        <v>8.6499999999993804E-2</v>
      </c>
    </row>
    <row r="74" spans="1:11" x14ac:dyDescent="0.25">
      <c r="A74" s="31"/>
      <c r="B74" s="2">
        <f t="shared" si="14"/>
        <v>81</v>
      </c>
      <c r="C74" s="6">
        <f t="shared" si="15"/>
        <v>6.0833333333327737E-2</v>
      </c>
      <c r="D74" s="6">
        <f t="shared" si="15"/>
        <v>-3.5555555555689955E-3</v>
      </c>
      <c r="E74" s="6">
        <f t="shared" si="15"/>
        <v>-7.7777777777833512E-3</v>
      </c>
      <c r="F74" s="6">
        <f t="shared" si="15"/>
        <v>-4.844444444444207E-2</v>
      </c>
      <c r="G74" s="6">
        <f t="shared" si="15"/>
        <v>-2.377777777778145E-2</v>
      </c>
      <c r="H74" s="6">
        <f t="shared" si="15"/>
        <v>-9.1111111111075171E-3</v>
      </c>
      <c r="I74" s="6">
        <f t="shared" si="15"/>
        <v>-6.3166666666657489E-2</v>
      </c>
      <c r="J74" s="6">
        <f t="shared" si="15"/>
        <v>5.8500000000003827E-2</v>
      </c>
      <c r="K74" s="6">
        <f t="shared" si="15"/>
        <v>-5.1333333333326292E-2</v>
      </c>
    </row>
    <row r="75" spans="1:11" x14ac:dyDescent="0.25">
      <c r="A75" s="31"/>
      <c r="B75" s="2">
        <f t="shared" si="14"/>
        <v>92</v>
      </c>
      <c r="C75" s="6">
        <f t="shared" si="15"/>
        <v>-0.12749999999999295</v>
      </c>
      <c r="D75" s="6">
        <f t="shared" si="15"/>
        <v>-8.4388888888879687E-2</v>
      </c>
      <c r="E75" s="6">
        <f t="shared" si="15"/>
        <v>-1.3999999999999011E-2</v>
      </c>
      <c r="F75" s="6">
        <f t="shared" si="15"/>
        <v>-3.6611111111108652E-2</v>
      </c>
      <c r="G75" s="6">
        <f t="shared" si="15"/>
        <v>-3.4444444444364786E-3</v>
      </c>
      <c r="H75" s="6">
        <f t="shared" si="15"/>
        <v>2.2722222222214539E-2</v>
      </c>
      <c r="I75" s="6">
        <f t="shared" si="15"/>
        <v>-8.1666666666732612E-3</v>
      </c>
      <c r="J75" s="6">
        <f t="shared" si="15"/>
        <v>-1.4722222222217638E-2</v>
      </c>
      <c r="K75" s="6">
        <f t="shared" si="15"/>
        <v>1.6666666666637076E-4</v>
      </c>
    </row>
    <row r="76" spans="1:11" x14ac:dyDescent="0.25">
      <c r="A76" s="31"/>
      <c r="B76" s="2">
        <f t="shared" si="14"/>
        <v>103</v>
      </c>
      <c r="C76" s="6">
        <f t="shared" si="15"/>
        <v>-5.8833333333338317E-2</v>
      </c>
      <c r="D76" s="6">
        <f t="shared" si="15"/>
        <v>5.3944444444448993E-2</v>
      </c>
      <c r="E76" s="6">
        <f t="shared" si="15"/>
        <v>3.544444444443684E-2</v>
      </c>
      <c r="F76" s="6">
        <f t="shared" si="15"/>
        <v>-3.4444444444581279E-3</v>
      </c>
      <c r="G76" s="6">
        <f t="shared" si="15"/>
        <v>2.0666666666679656E-2</v>
      </c>
      <c r="H76" s="6">
        <f t="shared" si="15"/>
        <v>-4.4722222222224606E-2</v>
      </c>
      <c r="I76" s="6">
        <f t="shared" si="15"/>
        <v>4.2777777777788517E-2</v>
      </c>
      <c r="J76" s="6">
        <f t="shared" si="15"/>
        <v>-5.1000000000009371E-2</v>
      </c>
      <c r="K76" s="6">
        <f t="shared" si="15"/>
        <v>-6.5000000000026148E-3</v>
      </c>
    </row>
    <row r="77" spans="1:11" x14ac:dyDescent="0.25">
      <c r="A77" s="31"/>
      <c r="B77" s="2">
        <f t="shared" si="14"/>
        <v>114</v>
      </c>
      <c r="C77" s="6">
        <f t="shared" si="15"/>
        <v>0</v>
      </c>
      <c r="D77" s="6">
        <f t="shared" si="15"/>
        <v>0</v>
      </c>
      <c r="E77" s="6">
        <f t="shared" si="15"/>
        <v>-0.12311111111110244</v>
      </c>
      <c r="F77" s="6">
        <f t="shared" si="15"/>
        <v>-7.549999999999378E-2</v>
      </c>
      <c r="G77" s="6">
        <f t="shared" si="15"/>
        <v>-5.6777777777785587E-2</v>
      </c>
      <c r="H77" s="6">
        <f t="shared" si="15"/>
        <v>-0.15072222222222625</v>
      </c>
      <c r="I77" s="6">
        <f t="shared" si="15"/>
        <v>2.3555555555559854E-2</v>
      </c>
      <c r="J77" s="6">
        <f t="shared" si="15"/>
        <v>-5.8944444444445354E-2</v>
      </c>
      <c r="K77" s="6">
        <f t="shared" si="15"/>
        <v>1.0000000000034981E-3</v>
      </c>
    </row>
    <row r="78" spans="1:11" x14ac:dyDescent="0.25">
      <c r="A78" s="31"/>
      <c r="B78" s="2">
        <f t="shared" si="14"/>
        <v>125</v>
      </c>
      <c r="C78" s="6">
        <f t="shared" si="15"/>
        <v>0</v>
      </c>
      <c r="D78" s="6">
        <f t="shared" si="15"/>
        <v>0</v>
      </c>
      <c r="E78" s="6">
        <f t="shared" si="15"/>
        <v>0</v>
      </c>
      <c r="F78" s="6">
        <f t="shared" si="15"/>
        <v>-2.4444444444450611E-2</v>
      </c>
      <c r="G78" s="6">
        <f t="shared" si="15"/>
        <v>1.3277777777774455E-2</v>
      </c>
      <c r="H78" s="6">
        <f t="shared" si="15"/>
        <v>4.7666666666666135E-2</v>
      </c>
      <c r="I78" s="6">
        <f t="shared" si="15"/>
        <v>4.0555555555599199E-3</v>
      </c>
      <c r="J78" s="6">
        <f t="shared" si="15"/>
        <v>3.0722222222217682E-2</v>
      </c>
      <c r="K78" s="6">
        <f t="shared" si="15"/>
        <v>-6.0666666666667486E-2</v>
      </c>
    </row>
    <row r="79" spans="1:11" x14ac:dyDescent="0.25">
      <c r="A79" s="32"/>
      <c r="B79" s="2">
        <f t="shared" si="14"/>
        <v>136</v>
      </c>
      <c r="C79" s="6">
        <f t="shared" si="15"/>
        <v>0</v>
      </c>
      <c r="D79" s="6">
        <f t="shared" si="15"/>
        <v>0</v>
      </c>
      <c r="E79" s="6">
        <f t="shared" si="15"/>
        <v>0</v>
      </c>
      <c r="F79" s="6">
        <f t="shared" si="15"/>
        <v>0</v>
      </c>
      <c r="G79" s="6">
        <f t="shared" si="15"/>
        <v>-6.1166666666666217E-2</v>
      </c>
      <c r="H79" s="6">
        <f t="shared" si="15"/>
        <v>-0.17066666666667152</v>
      </c>
      <c r="I79" s="6">
        <f t="shared" si="15"/>
        <v>5.0833333333339246E-2</v>
      </c>
      <c r="J79" s="6">
        <f t="shared" si="15"/>
        <v>-5.6666666666653487E-3</v>
      </c>
      <c r="K79" s="6">
        <f t="shared" si="15"/>
        <v>0</v>
      </c>
    </row>
  </sheetData>
  <mergeCells count="10">
    <mergeCell ref="C51:K51"/>
    <mergeCell ref="A53:A64"/>
    <mergeCell ref="C66:K66"/>
    <mergeCell ref="A68:A79"/>
    <mergeCell ref="A38:A49"/>
    <mergeCell ref="C2:K2"/>
    <mergeCell ref="A4:A15"/>
    <mergeCell ref="C19:K19"/>
    <mergeCell ref="A21:A32"/>
    <mergeCell ref="C36:K36"/>
  </mergeCells>
  <conditionalFormatting sqref="C68:K79">
    <cfRule type="cellIs" dxfId="61" priority="1" operator="between">
      <formula>0.1</formula>
      <formula>100</formula>
    </cfRule>
    <cfRule type="cellIs" dxfId="60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EAB3-7948-4801-9C40-F2DCDFFBAEF8}">
  <sheetPr>
    <tabColor theme="9"/>
  </sheetPr>
  <dimension ref="A2:W84"/>
  <sheetViews>
    <sheetView topLeftCell="A48" zoomScale="90" zoomScaleNormal="90" workbookViewId="0">
      <selection activeCell="M56" sqref="M56:M68"/>
    </sheetView>
  </sheetViews>
  <sheetFormatPr baseColWidth="10" defaultColWidth="9.140625" defaultRowHeight="15" x14ac:dyDescent="0.25"/>
  <cols>
    <col min="24" max="24" width="4.85546875" customWidth="1"/>
  </cols>
  <sheetData>
    <row r="2" spans="1:23" x14ac:dyDescent="0.25">
      <c r="A2" s="10" t="s">
        <v>21</v>
      </c>
      <c r="B2" s="7"/>
      <c r="C2" s="36" t="s">
        <v>18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x14ac:dyDescent="0.25">
      <c r="A3" s="8"/>
      <c r="B3" s="9"/>
      <c r="C3" s="2">
        <v>-140</v>
      </c>
      <c r="D3" s="2">
        <v>-126</v>
      </c>
      <c r="E3" s="2">
        <v>-112</v>
      </c>
      <c r="F3" s="2">
        <v>-98</v>
      </c>
      <c r="G3" s="2">
        <v>-84</v>
      </c>
      <c r="H3" s="2">
        <v>-70</v>
      </c>
      <c r="I3" s="2">
        <v>-56</v>
      </c>
      <c r="J3" s="2">
        <v>-42</v>
      </c>
      <c r="K3" s="2">
        <v>-28</v>
      </c>
      <c r="L3" s="2">
        <v>-14</v>
      </c>
      <c r="M3" s="2">
        <v>0</v>
      </c>
      <c r="N3" s="2">
        <v>14</v>
      </c>
      <c r="O3" s="2">
        <v>28</v>
      </c>
      <c r="P3" s="2">
        <v>42</v>
      </c>
      <c r="Q3" s="2">
        <v>56</v>
      </c>
      <c r="R3" s="2">
        <v>70</v>
      </c>
      <c r="S3" s="2">
        <v>84</v>
      </c>
      <c r="T3" s="2">
        <v>98</v>
      </c>
      <c r="U3" s="2">
        <v>112</v>
      </c>
      <c r="V3" s="2">
        <v>126</v>
      </c>
      <c r="W3" s="2">
        <v>140</v>
      </c>
    </row>
    <row r="4" spans="1:23" x14ac:dyDescent="0.25">
      <c r="A4" s="36" t="s">
        <v>17</v>
      </c>
      <c r="B4" s="2">
        <v>15</v>
      </c>
      <c r="C4" s="29"/>
      <c r="D4" s="6">
        <v>5.0702829999999999</v>
      </c>
      <c r="E4" s="6">
        <v>5.0576359999999996</v>
      </c>
      <c r="F4" s="6">
        <v>5.0466360000000003</v>
      </c>
      <c r="G4" s="6">
        <v>5.0399459999999996</v>
      </c>
      <c r="H4" s="6">
        <v>5.0275889999999999</v>
      </c>
      <c r="I4" s="6">
        <v>5.023326</v>
      </c>
      <c r="J4" s="6">
        <v>5.0147640000000004</v>
      </c>
      <c r="K4" s="6">
        <v>5.0115740000000004</v>
      </c>
      <c r="L4" s="6">
        <v>5.0082779999999998</v>
      </c>
      <c r="M4" s="6">
        <v>5.0072049999999999</v>
      </c>
      <c r="N4" s="6">
        <v>5.0071060000000003</v>
      </c>
      <c r="O4" s="6">
        <v>5.0028370000000004</v>
      </c>
      <c r="P4" s="6">
        <v>5.0151199999999996</v>
      </c>
      <c r="Q4" s="6">
        <v>5.0139880000000003</v>
      </c>
      <c r="R4" s="6">
        <v>5.0289419999999998</v>
      </c>
      <c r="S4" s="6">
        <v>5.0409649999999999</v>
      </c>
      <c r="T4" s="6">
        <v>5.0410430000000002</v>
      </c>
      <c r="U4" s="6">
        <v>5.0624900000000004</v>
      </c>
      <c r="V4" s="6">
        <v>5.0669389999999996</v>
      </c>
      <c r="W4" s="6">
        <v>5.0756399999999999</v>
      </c>
    </row>
    <row r="5" spans="1:23" x14ac:dyDescent="0.25">
      <c r="A5" s="36"/>
      <c r="B5" s="2">
        <v>29</v>
      </c>
      <c r="C5" s="6">
        <v>5.0792289999999998</v>
      </c>
      <c r="D5" s="6">
        <v>5.0669050000000002</v>
      </c>
      <c r="E5" s="6">
        <v>5.0527179999999996</v>
      </c>
      <c r="F5" s="6">
        <v>5.0446730000000004</v>
      </c>
      <c r="G5" s="6">
        <v>5.0351840000000001</v>
      </c>
      <c r="H5" s="6">
        <v>5.0216690000000002</v>
      </c>
      <c r="I5" s="6">
        <v>5.0185310000000003</v>
      </c>
      <c r="J5" s="6">
        <v>5.0142239999999996</v>
      </c>
      <c r="K5" s="6">
        <v>5.0098219999999998</v>
      </c>
      <c r="L5" s="6">
        <v>5.0045859999999998</v>
      </c>
      <c r="M5" s="6">
        <v>5.0025930000000001</v>
      </c>
      <c r="N5" s="6">
        <v>5.0016429999999996</v>
      </c>
      <c r="O5" s="6">
        <v>5.0040789999999999</v>
      </c>
      <c r="P5" s="6">
        <v>5.0117580000000004</v>
      </c>
      <c r="Q5" s="6">
        <v>5.0184249999999997</v>
      </c>
      <c r="R5" s="6">
        <v>5.0214629999999998</v>
      </c>
      <c r="S5" s="6">
        <v>5.0323190000000002</v>
      </c>
      <c r="T5" s="6">
        <v>5.0414009999999996</v>
      </c>
      <c r="U5" s="6">
        <v>5.0589389999999996</v>
      </c>
      <c r="V5" s="6">
        <v>5.0642709999999997</v>
      </c>
      <c r="W5" s="6">
        <v>5.0650639999999996</v>
      </c>
    </row>
    <row r="6" spans="1:23" x14ac:dyDescent="0.25">
      <c r="A6" s="36"/>
      <c r="B6" s="2">
        <v>43</v>
      </c>
      <c r="C6" s="6">
        <v>5.0711459999999997</v>
      </c>
      <c r="D6" s="6">
        <v>5.0616279999999998</v>
      </c>
      <c r="E6" s="6">
        <v>5.0511739999999996</v>
      </c>
      <c r="F6" s="6">
        <v>5.0395050000000001</v>
      </c>
      <c r="G6" s="6">
        <v>5.0277200000000004</v>
      </c>
      <c r="H6" s="6">
        <v>5.0223259999999996</v>
      </c>
      <c r="I6" s="6">
        <v>5.0093940000000003</v>
      </c>
      <c r="J6" s="6">
        <v>5.005274</v>
      </c>
      <c r="K6" s="6">
        <v>5.0060180000000001</v>
      </c>
      <c r="L6" s="6">
        <v>4.9997290000000003</v>
      </c>
      <c r="M6" s="6">
        <v>4.999072</v>
      </c>
      <c r="N6" s="6">
        <v>4.9941529999999998</v>
      </c>
      <c r="O6" s="6">
        <v>5.0011590000000004</v>
      </c>
      <c r="P6" s="6">
        <v>5.0045570000000001</v>
      </c>
      <c r="Q6" s="6">
        <v>5.0082269999999998</v>
      </c>
      <c r="R6" s="6">
        <v>5.0212120000000002</v>
      </c>
      <c r="S6" s="6">
        <v>5.0297419999999997</v>
      </c>
      <c r="T6" s="6">
        <v>5.0399890000000003</v>
      </c>
      <c r="U6" s="6">
        <v>5.055453</v>
      </c>
      <c r="V6" s="6">
        <v>5.0587920000000004</v>
      </c>
      <c r="W6" s="6">
        <v>5.0621989999999997</v>
      </c>
    </row>
    <row r="7" spans="1:23" x14ac:dyDescent="0.25">
      <c r="A7" s="36"/>
      <c r="B7" s="2">
        <v>57</v>
      </c>
      <c r="C7" s="6">
        <v>5.0591039999999996</v>
      </c>
      <c r="D7" s="6">
        <v>5.0599049999999997</v>
      </c>
      <c r="E7" s="6">
        <v>5.0402199999999997</v>
      </c>
      <c r="F7" s="6">
        <v>5.0369260000000002</v>
      </c>
      <c r="G7" s="6">
        <v>5.0230430000000004</v>
      </c>
      <c r="H7" s="6">
        <v>5.0155830000000003</v>
      </c>
      <c r="I7" s="6">
        <v>5.0092990000000004</v>
      </c>
      <c r="J7" s="6">
        <v>5.0037589999999996</v>
      </c>
      <c r="K7" s="6">
        <v>4.9978389999999999</v>
      </c>
      <c r="L7" s="6">
        <v>4.9905670000000004</v>
      </c>
      <c r="M7" s="6">
        <v>4.9902850000000001</v>
      </c>
      <c r="N7" s="6">
        <v>4.9838019999999998</v>
      </c>
      <c r="O7" s="6">
        <v>4.9921340000000001</v>
      </c>
      <c r="P7" s="6">
        <v>4.9911430000000001</v>
      </c>
      <c r="Q7" s="6">
        <v>4.9992549999999998</v>
      </c>
      <c r="R7" s="6">
        <v>5.0139860000000001</v>
      </c>
      <c r="S7" s="6">
        <v>5.019647</v>
      </c>
      <c r="T7" s="6">
        <v>5.03301</v>
      </c>
      <c r="U7" s="6">
        <v>5.0499179999999999</v>
      </c>
      <c r="V7" s="6">
        <v>5.0507720000000003</v>
      </c>
      <c r="W7" s="6">
        <v>5.0523819999999997</v>
      </c>
    </row>
    <row r="8" spans="1:23" x14ac:dyDescent="0.25">
      <c r="A8" s="36"/>
      <c r="B8" s="2">
        <v>71</v>
      </c>
      <c r="C8" s="6">
        <v>5.056108</v>
      </c>
      <c r="D8" s="6">
        <v>5.0486890000000004</v>
      </c>
      <c r="E8" s="6">
        <v>5.0417990000000001</v>
      </c>
      <c r="F8" s="6">
        <v>5.0292589999999997</v>
      </c>
      <c r="G8" s="6">
        <v>5.0182390000000003</v>
      </c>
      <c r="H8" s="6">
        <v>5.0023749999999998</v>
      </c>
      <c r="I8" s="6">
        <v>4.9956469999999999</v>
      </c>
      <c r="J8" s="6">
        <v>4.9919450000000003</v>
      </c>
      <c r="K8" s="6">
        <v>4.9852970000000001</v>
      </c>
      <c r="L8" s="6">
        <v>4.9799980000000001</v>
      </c>
      <c r="M8" s="6">
        <v>4.9752720000000004</v>
      </c>
      <c r="N8" s="6">
        <v>4.9747320000000004</v>
      </c>
      <c r="O8" s="6">
        <v>4.9734259999999999</v>
      </c>
      <c r="P8" s="6">
        <v>4.9842659999999999</v>
      </c>
      <c r="Q8" s="6">
        <v>4.9889260000000002</v>
      </c>
      <c r="R8" s="6">
        <v>5.0022320000000002</v>
      </c>
      <c r="S8" s="6">
        <v>5.0156850000000004</v>
      </c>
      <c r="T8" s="6">
        <v>5.0273110000000001</v>
      </c>
      <c r="U8" s="6">
        <v>5.0356930000000002</v>
      </c>
      <c r="V8" s="6">
        <v>5.0422169999999999</v>
      </c>
      <c r="W8" s="6">
        <v>5.04068</v>
      </c>
    </row>
    <row r="9" spans="1:23" x14ac:dyDescent="0.25">
      <c r="A9" s="36"/>
      <c r="B9" s="2">
        <v>85</v>
      </c>
      <c r="C9" s="6">
        <v>5.0453320000000001</v>
      </c>
      <c r="D9" s="6">
        <v>5.0426549999999999</v>
      </c>
      <c r="E9" s="6">
        <v>5.026376</v>
      </c>
      <c r="F9" s="6">
        <v>5.0248080000000002</v>
      </c>
      <c r="G9" s="6">
        <v>5.0067810000000001</v>
      </c>
      <c r="H9" s="6">
        <v>4.9956040000000002</v>
      </c>
      <c r="I9" s="6">
        <v>4.9843960000000003</v>
      </c>
      <c r="J9" s="6">
        <v>4.9773670000000001</v>
      </c>
      <c r="K9" s="6">
        <v>4.9700259999999998</v>
      </c>
      <c r="L9" s="6">
        <v>4.9606219999999999</v>
      </c>
      <c r="M9" s="6">
        <v>4.956277</v>
      </c>
      <c r="N9" s="6">
        <v>4.955959</v>
      </c>
      <c r="O9" s="6">
        <v>4.9571360000000002</v>
      </c>
      <c r="P9" s="6">
        <v>4.9676460000000002</v>
      </c>
      <c r="Q9" s="6">
        <v>4.975314</v>
      </c>
      <c r="R9" s="6">
        <v>4.9889890000000001</v>
      </c>
      <c r="S9" s="6">
        <v>5.0047079999999999</v>
      </c>
      <c r="T9" s="6">
        <v>5.0169649999999999</v>
      </c>
      <c r="U9" s="6">
        <v>5.0283090000000001</v>
      </c>
      <c r="V9" s="6">
        <v>5.039142</v>
      </c>
      <c r="W9" s="6">
        <v>5.0369210000000004</v>
      </c>
    </row>
    <row r="10" spans="1:23" x14ac:dyDescent="0.25">
      <c r="A10" s="36"/>
      <c r="B10" s="2">
        <v>99</v>
      </c>
      <c r="C10" s="6">
        <v>5.0488210000000002</v>
      </c>
      <c r="D10" s="6">
        <v>5.0402189999999996</v>
      </c>
      <c r="E10" s="6">
        <v>5.0267220000000004</v>
      </c>
      <c r="F10" s="6">
        <v>5.0160260000000001</v>
      </c>
      <c r="G10" s="6">
        <v>5.0029620000000001</v>
      </c>
      <c r="H10" s="6">
        <v>4.9829639999999999</v>
      </c>
      <c r="I10" s="6">
        <v>4.9714330000000002</v>
      </c>
      <c r="J10" s="6">
        <v>4.9608930000000004</v>
      </c>
      <c r="K10" s="6">
        <v>4.9435409999999997</v>
      </c>
      <c r="L10" s="6">
        <v>4.9334020000000001</v>
      </c>
      <c r="M10" s="6">
        <v>4.9275520000000004</v>
      </c>
      <c r="N10" s="6">
        <v>4.9291710000000002</v>
      </c>
      <c r="O10" s="6">
        <v>4.9339230000000001</v>
      </c>
      <c r="P10" s="6">
        <v>4.9497280000000003</v>
      </c>
      <c r="Q10" s="6">
        <v>4.9571759999999996</v>
      </c>
      <c r="R10" s="6">
        <v>4.9782659999999996</v>
      </c>
      <c r="S10" s="6">
        <v>4.9954830000000001</v>
      </c>
      <c r="T10" s="6">
        <v>5.010345</v>
      </c>
      <c r="U10" s="6">
        <v>5.0305289999999996</v>
      </c>
      <c r="V10" s="6">
        <v>5.0344569999999997</v>
      </c>
      <c r="W10" s="6">
        <v>5.0306819999999997</v>
      </c>
    </row>
    <row r="11" spans="1:23" x14ac:dyDescent="0.25">
      <c r="A11" s="36"/>
      <c r="B11" s="2">
        <v>113</v>
      </c>
      <c r="C11" s="6">
        <v>5.0445739999999999</v>
      </c>
      <c r="D11" s="6">
        <v>5.0412749999999997</v>
      </c>
      <c r="E11" s="6">
        <v>5.0275939999999997</v>
      </c>
      <c r="F11" s="6">
        <v>5.0101979999999999</v>
      </c>
      <c r="G11" s="6">
        <v>4.9918930000000001</v>
      </c>
      <c r="H11" s="6">
        <v>4.9722439999999999</v>
      </c>
      <c r="I11" s="6">
        <v>4.9563490000000003</v>
      </c>
      <c r="J11" s="6">
        <v>4.9382999999999999</v>
      </c>
      <c r="K11" s="6">
        <v>4.9083399999999999</v>
      </c>
      <c r="L11" s="6">
        <v>4.901116</v>
      </c>
      <c r="M11" s="6">
        <v>4.8890349999999998</v>
      </c>
      <c r="N11" s="6">
        <v>4.8915329999999999</v>
      </c>
      <c r="O11" s="6">
        <v>4.8999889999999997</v>
      </c>
      <c r="P11" s="6">
        <v>4.9181929999999996</v>
      </c>
      <c r="Q11" s="6">
        <v>4.9341249999999999</v>
      </c>
      <c r="R11" s="6">
        <v>4.9589059999999998</v>
      </c>
      <c r="S11" s="6">
        <v>4.9850050000000001</v>
      </c>
      <c r="T11" s="6">
        <v>5.0050129999999999</v>
      </c>
      <c r="U11" s="6">
        <v>5.0242639999999996</v>
      </c>
      <c r="V11" s="6">
        <v>5.0382100000000003</v>
      </c>
      <c r="W11" s="6">
        <v>5.0415099999999997</v>
      </c>
    </row>
    <row r="12" spans="1:23" x14ac:dyDescent="0.25">
      <c r="A12" s="36"/>
      <c r="B12" s="2">
        <v>127</v>
      </c>
      <c r="C12" s="6">
        <v>5.0495960000000002</v>
      </c>
      <c r="D12" s="6">
        <v>5.0427270000000002</v>
      </c>
      <c r="E12" s="6">
        <v>5.0277770000000004</v>
      </c>
      <c r="F12" s="6">
        <v>5.0111100000000004</v>
      </c>
      <c r="G12" s="6">
        <v>4.9875340000000001</v>
      </c>
      <c r="H12" s="6">
        <v>4.9631369999999997</v>
      </c>
      <c r="I12" s="6">
        <v>4.9379439999999999</v>
      </c>
      <c r="J12" s="6">
        <v>4.9064730000000001</v>
      </c>
      <c r="K12" s="6">
        <v>4.8678109999999997</v>
      </c>
      <c r="L12" s="6">
        <v>4.8506410000000004</v>
      </c>
      <c r="M12" s="6">
        <v>4.8406739999999999</v>
      </c>
      <c r="N12" s="6">
        <v>4.8396530000000002</v>
      </c>
      <c r="O12" s="6">
        <v>4.8500209999999999</v>
      </c>
      <c r="P12" s="6">
        <v>4.8786160000000001</v>
      </c>
      <c r="Q12" s="6">
        <v>4.9056319999999998</v>
      </c>
      <c r="R12" s="6">
        <v>4.9407519999999998</v>
      </c>
      <c r="S12" s="6">
        <v>4.9707059999999998</v>
      </c>
      <c r="T12" s="6">
        <v>4.9992429999999999</v>
      </c>
      <c r="U12" s="6">
        <v>5.0252410000000003</v>
      </c>
      <c r="V12" s="6">
        <v>5.0413750000000004</v>
      </c>
      <c r="W12" s="6">
        <v>5.0421659999999999</v>
      </c>
    </row>
    <row r="13" spans="1:23" x14ac:dyDescent="0.25">
      <c r="A13" s="36"/>
      <c r="B13" s="2">
        <v>141</v>
      </c>
      <c r="C13" s="6">
        <v>5.0584860000000003</v>
      </c>
      <c r="D13" s="6">
        <v>5.0573709999999998</v>
      </c>
      <c r="E13" s="6">
        <v>5.0338880000000001</v>
      </c>
      <c r="F13" s="6">
        <v>5.0208219999999999</v>
      </c>
      <c r="G13" s="6">
        <v>4.9856049999999996</v>
      </c>
      <c r="H13" s="6">
        <v>4.9506990000000002</v>
      </c>
      <c r="I13" s="6">
        <v>4.9076300000000002</v>
      </c>
      <c r="J13" s="6">
        <v>4.8639890000000001</v>
      </c>
      <c r="K13" s="6">
        <v>4.8136960000000002</v>
      </c>
      <c r="L13" s="6">
        <v>4.7818430000000003</v>
      </c>
      <c r="M13" s="6">
        <v>4.7591200000000002</v>
      </c>
      <c r="N13" s="6">
        <v>4.7611840000000001</v>
      </c>
      <c r="O13" s="6">
        <v>4.7796180000000001</v>
      </c>
      <c r="P13" s="6">
        <v>4.8203870000000002</v>
      </c>
      <c r="Q13" s="6">
        <v>4.8632920000000004</v>
      </c>
      <c r="R13" s="6">
        <v>4.9121579999999998</v>
      </c>
      <c r="S13" s="6">
        <v>4.9627480000000004</v>
      </c>
      <c r="T13" s="6">
        <v>4.9946190000000001</v>
      </c>
      <c r="U13" s="6">
        <v>5.0287750000000004</v>
      </c>
      <c r="V13" s="6">
        <v>5.0493230000000002</v>
      </c>
      <c r="W13" s="6">
        <v>5.0462730000000002</v>
      </c>
    </row>
    <row r="14" spans="1:23" x14ac:dyDescent="0.25">
      <c r="A14" s="36"/>
      <c r="B14" s="2">
        <v>155</v>
      </c>
      <c r="C14" s="6">
        <v>5.0664540000000002</v>
      </c>
      <c r="D14" s="6">
        <v>5.057709</v>
      </c>
      <c r="E14" s="6">
        <v>5.0429040000000001</v>
      </c>
      <c r="F14" s="6">
        <v>5.0255919999999996</v>
      </c>
      <c r="G14" s="6">
        <v>4.9921379999999997</v>
      </c>
      <c r="H14" s="6">
        <v>4.9437759999999997</v>
      </c>
      <c r="I14" s="6">
        <v>4.8807410000000004</v>
      </c>
      <c r="J14" s="6">
        <v>4.8098020000000004</v>
      </c>
      <c r="K14" s="6">
        <v>4.7316469999999997</v>
      </c>
      <c r="L14" s="6">
        <v>4.6759820000000003</v>
      </c>
      <c r="M14" s="6">
        <v>4.6428940000000001</v>
      </c>
      <c r="N14" s="6">
        <v>4.6482950000000001</v>
      </c>
      <c r="O14" s="6">
        <v>4.6840080000000004</v>
      </c>
      <c r="P14" s="6">
        <v>4.7414480000000001</v>
      </c>
      <c r="Q14" s="6">
        <v>4.8172220000000001</v>
      </c>
      <c r="R14" s="6">
        <v>4.8907170000000004</v>
      </c>
      <c r="S14" s="6">
        <v>4.9603789999999996</v>
      </c>
      <c r="T14" s="6">
        <v>5.0009499999999996</v>
      </c>
      <c r="U14" s="6">
        <v>5.0333540000000001</v>
      </c>
      <c r="V14" s="6">
        <v>5.0561189999999998</v>
      </c>
      <c r="W14" s="6">
        <v>5.0459459999999998</v>
      </c>
    </row>
    <row r="15" spans="1:23" x14ac:dyDescent="0.25">
      <c r="A15" s="36"/>
      <c r="B15" s="2">
        <v>169</v>
      </c>
      <c r="C15" s="6">
        <v>5.0701229999999997</v>
      </c>
      <c r="D15" s="6">
        <v>5.0721239999999996</v>
      </c>
      <c r="E15" s="6">
        <v>5.0585779999999998</v>
      </c>
      <c r="F15" s="6">
        <v>5.041372</v>
      </c>
      <c r="G15" s="6">
        <v>5.005045</v>
      </c>
      <c r="H15" s="6">
        <v>4.9474030000000004</v>
      </c>
      <c r="I15" s="6">
        <v>4.8486640000000003</v>
      </c>
      <c r="J15" s="6">
        <v>4.7231199999999998</v>
      </c>
      <c r="K15" s="6">
        <v>4.6150169999999999</v>
      </c>
      <c r="L15" s="6">
        <v>4.5202689999999999</v>
      </c>
      <c r="M15" s="6">
        <v>4.4528819999999998</v>
      </c>
      <c r="N15" s="6">
        <v>4.4617110000000002</v>
      </c>
      <c r="O15" s="6">
        <v>4.5331539999999997</v>
      </c>
      <c r="P15" s="6">
        <v>4.6271389999999997</v>
      </c>
      <c r="Q15" s="6">
        <v>4.737311</v>
      </c>
      <c r="R15" s="6">
        <v>4.8639749999999999</v>
      </c>
      <c r="S15" s="6">
        <v>4.9642569999999999</v>
      </c>
      <c r="T15" s="6">
        <v>5.0189199999999996</v>
      </c>
      <c r="U15" s="6">
        <v>5.0490760000000003</v>
      </c>
      <c r="V15" s="6">
        <v>5.0620039999999999</v>
      </c>
      <c r="W15" s="6">
        <v>5.0662260000000003</v>
      </c>
    </row>
    <row r="16" spans="1:23" x14ac:dyDescent="0.25">
      <c r="A16" s="36"/>
      <c r="B16" s="2">
        <v>183</v>
      </c>
      <c r="C16" s="6">
        <v>5.0799250000000002</v>
      </c>
      <c r="D16" s="6">
        <v>5.0829740000000001</v>
      </c>
      <c r="E16" s="6">
        <v>5.0736689999999998</v>
      </c>
      <c r="F16" s="6">
        <v>5.0686530000000003</v>
      </c>
      <c r="G16" s="6">
        <v>5.050281</v>
      </c>
      <c r="H16" s="6">
        <v>4.9939580000000001</v>
      </c>
      <c r="I16" s="6">
        <v>4.826778</v>
      </c>
      <c r="J16" s="6">
        <v>4.5838369999999999</v>
      </c>
      <c r="K16" s="6">
        <v>4.4479559999999996</v>
      </c>
      <c r="L16" s="6">
        <v>4.2903589999999996</v>
      </c>
      <c r="M16" s="6">
        <v>4.0533039999999998</v>
      </c>
      <c r="N16" s="6">
        <v>4.0907369999999998</v>
      </c>
      <c r="O16" s="6">
        <v>4.3248129999999998</v>
      </c>
      <c r="P16" s="6">
        <v>4.4657819999999999</v>
      </c>
      <c r="Q16" s="6">
        <v>4.6041080000000001</v>
      </c>
      <c r="R16" s="6">
        <v>4.8606499999999997</v>
      </c>
      <c r="S16" s="6">
        <v>5.0152919999999996</v>
      </c>
      <c r="T16" s="6">
        <v>5.0590330000000003</v>
      </c>
      <c r="U16" s="6">
        <v>5.0735710000000003</v>
      </c>
      <c r="V16" s="6">
        <v>5.0802160000000001</v>
      </c>
      <c r="W16" s="6">
        <v>5.0625140000000002</v>
      </c>
    </row>
    <row r="18" spans="1:23" x14ac:dyDescent="0.25">
      <c r="A18" t="s">
        <v>22</v>
      </c>
      <c r="C18">
        <v>4.9353343782654129</v>
      </c>
    </row>
    <row r="20" spans="1:23" x14ac:dyDescent="0.25">
      <c r="A20" s="10" t="s">
        <v>23</v>
      </c>
      <c r="B20" s="7"/>
      <c r="C20" s="37" t="s">
        <v>18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spans="1:23" x14ac:dyDescent="0.25">
      <c r="A21" s="13"/>
      <c r="B21" s="9"/>
      <c r="C21" s="2">
        <v>-140</v>
      </c>
      <c r="D21" s="2">
        <v>-126</v>
      </c>
      <c r="E21" s="2">
        <v>-112</v>
      </c>
      <c r="F21" s="2">
        <v>-98</v>
      </c>
      <c r="G21" s="2">
        <v>-84</v>
      </c>
      <c r="H21" s="2">
        <v>-70</v>
      </c>
      <c r="I21" s="2">
        <v>-56</v>
      </c>
      <c r="J21" s="2">
        <v>-42</v>
      </c>
      <c r="K21" s="2">
        <v>-28</v>
      </c>
      <c r="L21" s="2">
        <v>-14</v>
      </c>
      <c r="M21" s="2">
        <v>0</v>
      </c>
      <c r="N21" s="2">
        <v>14</v>
      </c>
      <c r="O21" s="2">
        <v>28</v>
      </c>
      <c r="P21" s="2">
        <v>42</v>
      </c>
      <c r="Q21" s="2">
        <v>56</v>
      </c>
      <c r="R21" s="2">
        <v>70</v>
      </c>
      <c r="S21" s="2">
        <v>84</v>
      </c>
      <c r="T21" s="2">
        <v>98</v>
      </c>
      <c r="U21" s="2">
        <v>112</v>
      </c>
      <c r="V21" s="2">
        <v>126</v>
      </c>
      <c r="W21" s="2">
        <v>140</v>
      </c>
    </row>
    <row r="22" spans="1:23" x14ac:dyDescent="0.25">
      <c r="A22" s="36" t="s">
        <v>17</v>
      </c>
      <c r="B22" s="2">
        <v>15</v>
      </c>
      <c r="C22" s="6">
        <v>5.048387</v>
      </c>
      <c r="D22" s="6">
        <v>5.0384479999999998</v>
      </c>
      <c r="E22" s="6">
        <v>5.0359959999999999</v>
      </c>
      <c r="F22" s="6">
        <v>5.0289999999999999</v>
      </c>
      <c r="G22" s="6">
        <v>5.0209250000000001</v>
      </c>
      <c r="H22" s="6">
        <v>5.0218280000000002</v>
      </c>
      <c r="I22" s="6">
        <v>5.0282999999999998</v>
      </c>
      <c r="J22" s="6">
        <v>5.0242380000000004</v>
      </c>
      <c r="K22" s="6">
        <v>5.0169490000000003</v>
      </c>
      <c r="L22" s="6">
        <v>5.007638</v>
      </c>
      <c r="M22" s="6">
        <v>5.0064409999999997</v>
      </c>
      <c r="N22" s="6">
        <v>5.0077819999999997</v>
      </c>
      <c r="O22" s="6">
        <v>5.0079969999999996</v>
      </c>
      <c r="P22" s="6">
        <v>5.0195990000000004</v>
      </c>
      <c r="Q22" s="6">
        <v>5.023199</v>
      </c>
      <c r="R22" s="6">
        <v>5.0185440000000003</v>
      </c>
      <c r="S22" s="6">
        <v>5.0301780000000003</v>
      </c>
      <c r="T22" s="6">
        <v>5.0335429999999999</v>
      </c>
      <c r="U22" s="6">
        <v>5.0467899999999997</v>
      </c>
      <c r="V22" s="6">
        <v>5.0512610000000002</v>
      </c>
      <c r="W22" s="23">
        <v>5.0481550000000004</v>
      </c>
    </row>
    <row r="23" spans="1:23" x14ac:dyDescent="0.25">
      <c r="A23" s="36"/>
      <c r="B23" s="2">
        <v>29</v>
      </c>
      <c r="C23" s="6">
        <v>5.0457890000000001</v>
      </c>
      <c r="D23" s="6">
        <v>5.03695</v>
      </c>
      <c r="E23" s="6">
        <v>5.030494</v>
      </c>
      <c r="F23" s="6">
        <v>5.0282039999999997</v>
      </c>
      <c r="G23" s="6">
        <v>5.0226930000000003</v>
      </c>
      <c r="H23" s="6">
        <v>5.0255099999999997</v>
      </c>
      <c r="I23" s="6">
        <v>5.0200509999999996</v>
      </c>
      <c r="J23" s="6">
        <v>5.0264980000000001</v>
      </c>
      <c r="K23" s="6">
        <v>5.0154329999999998</v>
      </c>
      <c r="L23" s="6">
        <v>5.0179900000000002</v>
      </c>
      <c r="M23" s="6">
        <v>5.0142530000000001</v>
      </c>
      <c r="N23" s="6">
        <v>5.0174510000000003</v>
      </c>
      <c r="O23" s="6">
        <v>5.0163880000000001</v>
      </c>
      <c r="P23" s="6">
        <v>5.020575</v>
      </c>
      <c r="Q23" s="6">
        <v>5.0243779999999996</v>
      </c>
      <c r="R23" s="6">
        <v>5.0320499999999999</v>
      </c>
      <c r="S23" s="6">
        <v>5.0327929999999999</v>
      </c>
      <c r="T23" s="6">
        <v>5.0350700000000002</v>
      </c>
      <c r="U23" s="6">
        <v>5.0396770000000002</v>
      </c>
      <c r="V23" s="6">
        <v>5.0493009999999998</v>
      </c>
      <c r="W23" s="6">
        <v>5.046297</v>
      </c>
    </row>
    <row r="24" spans="1:23" x14ac:dyDescent="0.25">
      <c r="A24" s="36"/>
      <c r="B24" s="2">
        <v>43</v>
      </c>
      <c r="C24" s="6">
        <v>5.0290290000000004</v>
      </c>
      <c r="D24" s="6">
        <v>5.0350279999999996</v>
      </c>
      <c r="E24" s="6">
        <v>5.0310639999999998</v>
      </c>
      <c r="F24" s="6">
        <v>5.0252230000000004</v>
      </c>
      <c r="G24" s="6">
        <v>5.0287059999999997</v>
      </c>
      <c r="H24" s="6">
        <v>5.0268730000000001</v>
      </c>
      <c r="I24" s="6">
        <v>5.023606</v>
      </c>
      <c r="J24" s="6">
        <v>5.0253969999999999</v>
      </c>
      <c r="K24" s="6">
        <v>5.0198939999999999</v>
      </c>
      <c r="L24" s="6">
        <v>5.0224130000000002</v>
      </c>
      <c r="M24" s="6">
        <v>5.0217349999999996</v>
      </c>
      <c r="N24" s="6">
        <v>5.0187309999999998</v>
      </c>
      <c r="O24" s="6">
        <v>5.0311209999999997</v>
      </c>
      <c r="P24" s="6">
        <v>5.0315000000000003</v>
      </c>
      <c r="Q24" s="6">
        <v>5.028505</v>
      </c>
      <c r="R24" s="6">
        <v>5.0369630000000001</v>
      </c>
      <c r="S24" s="6">
        <v>5.0390119999999996</v>
      </c>
      <c r="T24" s="6">
        <v>5.0275420000000004</v>
      </c>
      <c r="U24" s="6">
        <v>5.0430950000000001</v>
      </c>
      <c r="V24" s="6">
        <v>5.0471259999999996</v>
      </c>
      <c r="W24" s="6">
        <v>5.0372640000000004</v>
      </c>
    </row>
    <row r="25" spans="1:23" x14ac:dyDescent="0.25">
      <c r="A25" s="36"/>
      <c r="B25" s="2">
        <v>57</v>
      </c>
      <c r="C25" s="6">
        <v>5.0373150000000004</v>
      </c>
      <c r="D25" s="6">
        <v>5.028124</v>
      </c>
      <c r="E25" s="6">
        <v>5.0277710000000004</v>
      </c>
      <c r="F25" s="6">
        <v>5.0254139999999996</v>
      </c>
      <c r="G25" s="6">
        <v>5.0216620000000001</v>
      </c>
      <c r="H25" s="6">
        <v>5.0268870000000003</v>
      </c>
      <c r="I25" s="6">
        <v>5.0291050000000004</v>
      </c>
      <c r="J25" s="6">
        <v>5.0292950000000003</v>
      </c>
      <c r="K25" s="6">
        <v>5.0273120000000002</v>
      </c>
      <c r="L25" s="6">
        <v>5.0223849999999999</v>
      </c>
      <c r="M25" s="6">
        <v>5.0230750000000004</v>
      </c>
      <c r="N25" s="6">
        <v>5.0148080000000004</v>
      </c>
      <c r="O25" s="6">
        <v>5.0183419999999996</v>
      </c>
      <c r="P25" s="6">
        <v>5.025493</v>
      </c>
      <c r="Q25" s="6">
        <v>5.024133</v>
      </c>
      <c r="R25" s="6">
        <v>5.0381020000000003</v>
      </c>
      <c r="S25" s="6">
        <v>5.0345820000000003</v>
      </c>
      <c r="T25" s="6">
        <v>5.0280399999999998</v>
      </c>
      <c r="U25" s="6">
        <v>5.0319349999999998</v>
      </c>
      <c r="V25" s="6">
        <v>5.044543</v>
      </c>
      <c r="W25" s="6">
        <v>5.0355369999999997</v>
      </c>
    </row>
    <row r="26" spans="1:23" x14ac:dyDescent="0.25">
      <c r="A26" s="36"/>
      <c r="B26" s="2">
        <v>71</v>
      </c>
      <c r="C26" s="6">
        <v>5.0182719999999996</v>
      </c>
      <c r="D26" s="6">
        <v>5.022367</v>
      </c>
      <c r="E26" s="6">
        <v>5.0233230000000004</v>
      </c>
      <c r="F26" s="6">
        <v>5.0261560000000003</v>
      </c>
      <c r="G26" s="6">
        <v>5.0236130000000001</v>
      </c>
      <c r="H26" s="6">
        <v>5.0221140000000002</v>
      </c>
      <c r="I26" s="6">
        <v>5.028321</v>
      </c>
      <c r="J26" s="6">
        <v>5.0232559999999999</v>
      </c>
      <c r="K26" s="6">
        <v>5.0249370000000004</v>
      </c>
      <c r="L26" s="6">
        <v>5.0250440000000003</v>
      </c>
      <c r="M26" s="6">
        <v>5.0301109999999998</v>
      </c>
      <c r="N26" s="6">
        <v>5.0235810000000001</v>
      </c>
      <c r="O26" s="6">
        <v>5.0287139999999999</v>
      </c>
      <c r="P26" s="6">
        <v>5.031066</v>
      </c>
      <c r="Q26" s="6">
        <v>5.0305629999999999</v>
      </c>
      <c r="R26" s="6">
        <v>5.0286479999999996</v>
      </c>
      <c r="S26" s="6">
        <v>5.0327409999999997</v>
      </c>
      <c r="T26" s="6">
        <v>5.0333009999999998</v>
      </c>
      <c r="U26" s="6">
        <v>5.0290030000000003</v>
      </c>
      <c r="V26" s="6">
        <v>5.0308529999999996</v>
      </c>
      <c r="W26" s="6">
        <v>5.0340129999999998</v>
      </c>
    </row>
    <row r="27" spans="1:23" x14ac:dyDescent="0.25">
      <c r="A27" s="36"/>
      <c r="B27" s="2">
        <v>85</v>
      </c>
      <c r="C27" s="6">
        <v>5.0142730000000002</v>
      </c>
      <c r="D27" s="6">
        <v>5.0118140000000002</v>
      </c>
      <c r="E27" s="6">
        <v>5.0237420000000004</v>
      </c>
      <c r="F27" s="6">
        <v>5.0271619999999997</v>
      </c>
      <c r="G27" s="6">
        <v>5.0273120000000002</v>
      </c>
      <c r="H27" s="6">
        <v>5.0295329999999998</v>
      </c>
      <c r="I27" s="6">
        <v>5.0371569999999997</v>
      </c>
      <c r="J27" s="6">
        <v>5.0209440000000001</v>
      </c>
      <c r="K27" s="6">
        <v>5.0251270000000003</v>
      </c>
      <c r="L27" s="6">
        <v>5.0243029999999997</v>
      </c>
      <c r="M27" s="6">
        <v>5.0275059999999998</v>
      </c>
      <c r="N27" s="6">
        <v>5.0295810000000003</v>
      </c>
      <c r="O27" s="6">
        <v>5.0241369999999996</v>
      </c>
      <c r="P27" s="6">
        <v>5.0266489999999999</v>
      </c>
      <c r="Q27" s="6">
        <v>5.0338710000000004</v>
      </c>
      <c r="R27" s="6">
        <v>5.033868</v>
      </c>
      <c r="S27" s="6">
        <v>5.0327700000000002</v>
      </c>
      <c r="T27" s="6">
        <v>5.0311120000000003</v>
      </c>
      <c r="U27" s="6">
        <v>5.0365149999999996</v>
      </c>
      <c r="V27" s="6">
        <v>5.0362010000000001</v>
      </c>
      <c r="W27" s="6">
        <v>5.0306569999999997</v>
      </c>
    </row>
    <row r="28" spans="1:23" x14ac:dyDescent="0.25">
      <c r="A28" s="36"/>
      <c r="B28" s="2">
        <v>99</v>
      </c>
      <c r="C28" s="6">
        <v>5.0257189999999996</v>
      </c>
      <c r="D28" s="6">
        <v>5.0138639999999999</v>
      </c>
      <c r="E28" s="6">
        <v>5.019825</v>
      </c>
      <c r="F28" s="6">
        <v>5.0245199999999999</v>
      </c>
      <c r="G28" s="6">
        <v>5.0244489999999997</v>
      </c>
      <c r="H28" s="6">
        <v>5.0283730000000002</v>
      </c>
      <c r="I28" s="6">
        <v>5.0345959999999996</v>
      </c>
      <c r="J28" s="6">
        <v>5.0331979999999996</v>
      </c>
      <c r="K28" s="6">
        <v>5.0263929999999997</v>
      </c>
      <c r="L28" s="6">
        <v>5.0350130000000002</v>
      </c>
      <c r="M28" s="6">
        <v>5.0315599999999998</v>
      </c>
      <c r="N28" s="6">
        <v>5.0287579999999998</v>
      </c>
      <c r="O28" s="6">
        <v>5.0277900000000004</v>
      </c>
      <c r="P28" s="6">
        <v>5.0291430000000004</v>
      </c>
      <c r="Q28" s="6">
        <v>5.0317920000000003</v>
      </c>
      <c r="R28" s="6">
        <v>5.0336020000000001</v>
      </c>
      <c r="S28" s="6">
        <v>5.0330919999999999</v>
      </c>
      <c r="T28" s="6">
        <v>5.039987</v>
      </c>
      <c r="U28" s="6">
        <v>5.0346070000000003</v>
      </c>
      <c r="V28" s="6">
        <v>5.0301289999999996</v>
      </c>
      <c r="W28" s="6">
        <v>5.0135690000000004</v>
      </c>
    </row>
    <row r="29" spans="1:23" x14ac:dyDescent="0.25">
      <c r="A29" s="36"/>
      <c r="B29" s="2">
        <v>113</v>
      </c>
      <c r="C29" s="6">
        <v>5.0017680000000002</v>
      </c>
      <c r="D29" s="6">
        <v>5.0181430000000002</v>
      </c>
      <c r="E29" s="6">
        <v>5.0200699999999996</v>
      </c>
      <c r="F29" s="6">
        <v>5.0339970000000003</v>
      </c>
      <c r="G29" s="6">
        <v>5.0230059999999996</v>
      </c>
      <c r="H29" s="6">
        <v>5.0306009999999999</v>
      </c>
      <c r="I29" s="6">
        <v>5.0302480000000003</v>
      </c>
      <c r="J29" s="6">
        <v>5.0256860000000003</v>
      </c>
      <c r="K29" s="6">
        <v>5.0312289999999997</v>
      </c>
      <c r="L29" s="6">
        <v>5.0384349999999998</v>
      </c>
      <c r="M29" s="6">
        <v>5.0345659999999999</v>
      </c>
      <c r="N29" s="6">
        <v>5.0293809999999999</v>
      </c>
      <c r="O29" s="6">
        <v>5.0267809999999997</v>
      </c>
      <c r="P29" s="6">
        <v>5.0318509999999996</v>
      </c>
      <c r="Q29" s="6">
        <v>5.0293809999999999</v>
      </c>
      <c r="R29" s="6">
        <v>5.0318630000000004</v>
      </c>
      <c r="S29" s="6">
        <v>5.0326409999999999</v>
      </c>
      <c r="T29" s="6">
        <v>5.0303950000000004</v>
      </c>
      <c r="U29" s="6">
        <v>5.0288009999999996</v>
      </c>
      <c r="V29" s="6">
        <v>5.0288680000000001</v>
      </c>
      <c r="W29" s="6">
        <v>5.0204810000000002</v>
      </c>
    </row>
    <row r="30" spans="1:23" x14ac:dyDescent="0.25">
      <c r="A30" s="36"/>
      <c r="B30" s="2">
        <v>127</v>
      </c>
      <c r="C30" s="6">
        <v>5.0304880000000001</v>
      </c>
      <c r="D30" s="6">
        <v>5.0231459999999997</v>
      </c>
      <c r="E30" s="6">
        <v>5.0256920000000003</v>
      </c>
      <c r="F30" s="6">
        <v>5.0369780000000004</v>
      </c>
      <c r="G30" s="6">
        <v>5.0237480000000003</v>
      </c>
      <c r="H30" s="6">
        <v>5.0312780000000004</v>
      </c>
      <c r="I30" s="6">
        <v>5.0299050000000003</v>
      </c>
      <c r="J30" s="6">
        <v>5.03193</v>
      </c>
      <c r="K30" s="6">
        <v>5.0303120000000003</v>
      </c>
      <c r="L30" s="6">
        <v>5.0346060000000001</v>
      </c>
      <c r="M30" s="6">
        <v>5.0336679999999996</v>
      </c>
      <c r="N30" s="6">
        <v>5.0280430000000003</v>
      </c>
      <c r="O30" s="6">
        <v>5.0295139999999998</v>
      </c>
      <c r="P30" s="6">
        <v>5.0363150000000001</v>
      </c>
      <c r="Q30" s="6">
        <v>5.0326519999999997</v>
      </c>
      <c r="R30" s="6">
        <v>5.027997</v>
      </c>
      <c r="S30" s="6">
        <v>5.0335869999999998</v>
      </c>
      <c r="T30" s="6">
        <v>5.035609</v>
      </c>
      <c r="U30" s="6">
        <v>5.0397160000000003</v>
      </c>
      <c r="V30" s="6">
        <v>5.0265279999999999</v>
      </c>
      <c r="W30" s="6">
        <v>5.0376950000000003</v>
      </c>
    </row>
    <row r="31" spans="1:23" x14ac:dyDescent="0.25">
      <c r="A31" s="36"/>
      <c r="B31" s="2">
        <v>141</v>
      </c>
      <c r="C31" s="6">
        <v>5.0090760000000003</v>
      </c>
      <c r="D31" s="6">
        <v>5.0273459999999996</v>
      </c>
      <c r="E31" s="6">
        <v>5.0251679999999999</v>
      </c>
      <c r="F31" s="6">
        <v>5.030068</v>
      </c>
      <c r="G31" s="6">
        <v>5.02773</v>
      </c>
      <c r="H31" s="6">
        <v>5.0359449999999999</v>
      </c>
      <c r="I31" s="6">
        <v>5.0274929999999998</v>
      </c>
      <c r="J31" s="6">
        <v>5.0314870000000003</v>
      </c>
      <c r="K31" s="6">
        <v>5.0371100000000002</v>
      </c>
      <c r="L31" s="6">
        <v>5.0310069999999998</v>
      </c>
      <c r="M31" s="6">
        <v>5.038532</v>
      </c>
      <c r="N31" s="6">
        <v>5.0315009999999996</v>
      </c>
      <c r="O31" s="6">
        <v>5.0342380000000002</v>
      </c>
      <c r="P31" s="6">
        <v>5.0369770000000003</v>
      </c>
      <c r="Q31" s="6">
        <v>5.0343039999999997</v>
      </c>
      <c r="R31" s="6">
        <v>5.0402430000000003</v>
      </c>
      <c r="S31" s="6">
        <v>5.0323960000000003</v>
      </c>
      <c r="T31" s="6">
        <v>5.033893</v>
      </c>
      <c r="U31" s="6">
        <v>5.0334000000000003</v>
      </c>
      <c r="V31" s="6">
        <v>5.025048</v>
      </c>
      <c r="W31" s="6">
        <v>5.0396429999999999</v>
      </c>
    </row>
    <row r="32" spans="1:23" x14ac:dyDescent="0.25">
      <c r="A32" s="36"/>
      <c r="B32" s="2">
        <v>155</v>
      </c>
      <c r="C32" s="6">
        <v>5.0114869999999998</v>
      </c>
      <c r="D32" s="6">
        <v>5.0338459999999996</v>
      </c>
      <c r="E32" s="6">
        <v>5.0350330000000003</v>
      </c>
      <c r="F32" s="6">
        <v>5.0387420000000001</v>
      </c>
      <c r="G32" s="6">
        <v>5.0328200000000001</v>
      </c>
      <c r="H32" s="6">
        <v>5.0313540000000003</v>
      </c>
      <c r="I32" s="6">
        <v>5.0315979999999998</v>
      </c>
      <c r="J32" s="6">
        <v>5.0361459999999996</v>
      </c>
      <c r="K32" s="6">
        <v>5.0349469999999998</v>
      </c>
      <c r="L32" s="6">
        <v>5.0378109999999996</v>
      </c>
      <c r="M32" s="6">
        <v>5.0355910000000002</v>
      </c>
      <c r="N32" s="6">
        <v>5.0346770000000003</v>
      </c>
      <c r="O32" s="6">
        <v>5.0434380000000001</v>
      </c>
      <c r="P32" s="6">
        <v>5.0348680000000003</v>
      </c>
      <c r="Q32" s="6">
        <v>5.0319919999999998</v>
      </c>
      <c r="R32" s="6">
        <v>5.0395139999999996</v>
      </c>
      <c r="S32" s="6">
        <v>5.0318500000000004</v>
      </c>
      <c r="T32" s="6">
        <v>5.030875</v>
      </c>
      <c r="U32" s="6">
        <v>5.0379969999999998</v>
      </c>
      <c r="V32" s="6">
        <v>5.0304869999999999</v>
      </c>
      <c r="W32" s="6">
        <v>5.0514530000000004</v>
      </c>
    </row>
    <row r="33" spans="1:23" x14ac:dyDescent="0.25">
      <c r="A33" s="36"/>
      <c r="B33" s="2">
        <v>169</v>
      </c>
      <c r="C33" s="6">
        <v>4.9507219999999998</v>
      </c>
      <c r="D33" s="6">
        <v>5.0295310000000004</v>
      </c>
      <c r="E33" s="6">
        <v>5.0368789999999999</v>
      </c>
      <c r="F33" s="6">
        <v>5.04298</v>
      </c>
      <c r="G33" s="6">
        <v>5.0298780000000001</v>
      </c>
      <c r="H33" s="6">
        <v>5.0385400000000002</v>
      </c>
      <c r="I33" s="6">
        <v>5.0332509999999999</v>
      </c>
      <c r="J33" s="6">
        <v>5.0314540000000001</v>
      </c>
      <c r="K33" s="6">
        <v>5.0389330000000001</v>
      </c>
      <c r="L33" s="6">
        <v>5.0355150000000002</v>
      </c>
      <c r="M33" s="6">
        <v>5.0378660000000002</v>
      </c>
      <c r="N33" s="6">
        <v>5.0315339999999997</v>
      </c>
      <c r="O33" s="6">
        <v>5.0424429999999996</v>
      </c>
      <c r="P33" s="6">
        <v>5.0432170000000003</v>
      </c>
      <c r="Q33" s="6">
        <v>5.0376609999999999</v>
      </c>
      <c r="R33" s="6">
        <v>5.0389759999999999</v>
      </c>
      <c r="S33" s="6">
        <v>5.0431330000000001</v>
      </c>
      <c r="T33" s="6">
        <v>5.0367810000000004</v>
      </c>
      <c r="U33" s="6">
        <v>5.0474230000000002</v>
      </c>
      <c r="V33" s="6">
        <v>5.0234990000000002</v>
      </c>
      <c r="W33" s="6">
        <v>5.0426880000000001</v>
      </c>
    </row>
    <row r="34" spans="1:23" x14ac:dyDescent="0.25">
      <c r="A34" s="36"/>
      <c r="B34" s="2">
        <v>183</v>
      </c>
      <c r="C34" s="6">
        <v>4.950863</v>
      </c>
      <c r="D34" s="6">
        <v>5.0398420000000002</v>
      </c>
      <c r="E34" s="6">
        <v>5.035291</v>
      </c>
      <c r="F34" s="6">
        <v>5.0351030000000003</v>
      </c>
      <c r="G34" s="6">
        <v>5.0309200000000001</v>
      </c>
      <c r="H34" s="6">
        <v>5.0426890000000002</v>
      </c>
      <c r="I34" s="6">
        <v>5.0395599999999998</v>
      </c>
      <c r="J34" s="6">
        <v>5.0363429999999996</v>
      </c>
      <c r="K34" s="6">
        <v>5.0440319999999996</v>
      </c>
      <c r="L34" s="6">
        <v>5.0287940000000004</v>
      </c>
      <c r="M34" s="6">
        <v>5.0379820000000004</v>
      </c>
      <c r="N34" s="6">
        <v>5.0281859999999998</v>
      </c>
      <c r="O34" s="6">
        <v>5.0350630000000001</v>
      </c>
      <c r="P34" s="6">
        <v>5.0290910000000002</v>
      </c>
      <c r="Q34" s="6">
        <v>5.0331770000000002</v>
      </c>
      <c r="R34" s="6">
        <v>5.039345</v>
      </c>
      <c r="S34" s="6">
        <v>5.0397160000000003</v>
      </c>
      <c r="T34" s="6">
        <v>5.0404239999999998</v>
      </c>
      <c r="U34" s="6">
        <v>5.0423600000000004</v>
      </c>
      <c r="V34" s="6">
        <v>5.0327909999999996</v>
      </c>
      <c r="W34" s="6">
        <v>5.0482690000000003</v>
      </c>
    </row>
    <row r="36" spans="1:23" x14ac:dyDescent="0.25">
      <c r="A36" t="s">
        <v>24</v>
      </c>
      <c r="C36">
        <v>5.0339010000000002</v>
      </c>
    </row>
    <row r="38" spans="1:23" x14ac:dyDescent="0.25">
      <c r="A38" s="21" t="s">
        <v>29</v>
      </c>
      <c r="B38" s="7"/>
      <c r="C38" s="37" t="s">
        <v>18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spans="1:23" x14ac:dyDescent="0.25">
      <c r="A39" s="13"/>
      <c r="B39" s="9"/>
      <c r="C39" s="2">
        <v>-140</v>
      </c>
      <c r="D39" s="2">
        <v>-126</v>
      </c>
      <c r="E39" s="2">
        <v>-112</v>
      </c>
      <c r="F39" s="2">
        <v>-98</v>
      </c>
      <c r="G39" s="2">
        <v>-84</v>
      </c>
      <c r="H39" s="2">
        <v>-70</v>
      </c>
      <c r="I39" s="2">
        <v>-56</v>
      </c>
      <c r="J39" s="2">
        <v>-42</v>
      </c>
      <c r="K39" s="2">
        <v>-28</v>
      </c>
      <c r="L39" s="2">
        <v>-14</v>
      </c>
      <c r="M39" s="2">
        <v>0</v>
      </c>
      <c r="N39" s="2">
        <v>14</v>
      </c>
      <c r="O39" s="2">
        <v>28</v>
      </c>
      <c r="P39" s="2">
        <v>42</v>
      </c>
      <c r="Q39" s="2">
        <v>56</v>
      </c>
      <c r="R39" s="2">
        <v>70</v>
      </c>
      <c r="S39" s="2">
        <v>84</v>
      </c>
      <c r="T39" s="2">
        <v>98</v>
      </c>
      <c r="U39" s="2">
        <v>112</v>
      </c>
      <c r="V39" s="2">
        <v>126</v>
      </c>
      <c r="W39" s="2">
        <v>140</v>
      </c>
    </row>
    <row r="40" spans="1:23" x14ac:dyDescent="0.25">
      <c r="A40" s="36" t="s">
        <v>17</v>
      </c>
      <c r="B40" s="2">
        <v>15</v>
      </c>
      <c r="C40" s="25">
        <f>W40</f>
        <v>0.12605162173458684</v>
      </c>
      <c r="D40" s="6">
        <f t="shared" ref="D40:W52" si="0">D4-D22+$C$36-$C$18</f>
        <v>0.13040162173458736</v>
      </c>
      <c r="E40" s="6">
        <f t="shared" si="0"/>
        <v>0.12020662173458696</v>
      </c>
      <c r="F40" s="6">
        <f t="shared" si="0"/>
        <v>0.11620262173458773</v>
      </c>
      <c r="G40" s="6">
        <f t="shared" si="0"/>
        <v>0.11758762173458681</v>
      </c>
      <c r="H40" s="6">
        <f t="shared" si="0"/>
        <v>0.10432762173458698</v>
      </c>
      <c r="I40" s="6">
        <f t="shared" si="0"/>
        <v>9.3592621734587489E-2</v>
      </c>
      <c r="J40" s="6">
        <f t="shared" si="0"/>
        <v>8.9092621734587318E-2</v>
      </c>
      <c r="K40" s="6">
        <f t="shared" si="0"/>
        <v>9.3191621734587393E-2</v>
      </c>
      <c r="L40" s="6">
        <f t="shared" si="0"/>
        <v>9.9206621734587053E-2</v>
      </c>
      <c r="M40" s="6">
        <f t="shared" si="0"/>
        <v>9.933062173458751E-2</v>
      </c>
      <c r="N40" s="6">
        <f t="shared" si="0"/>
        <v>9.7890621734587846E-2</v>
      </c>
      <c r="O40" s="6">
        <f t="shared" si="0"/>
        <v>9.3406621734588136E-2</v>
      </c>
      <c r="P40" s="6">
        <f t="shared" si="0"/>
        <v>9.4087621734586513E-2</v>
      </c>
      <c r="Q40" s="6">
        <f t="shared" si="0"/>
        <v>8.9355621734587665E-2</v>
      </c>
      <c r="R40" s="6">
        <f t="shared" si="0"/>
        <v>0.10896462173458676</v>
      </c>
      <c r="S40" s="6">
        <f t="shared" si="0"/>
        <v>0.10935362173458696</v>
      </c>
      <c r="T40" s="6">
        <f t="shared" si="0"/>
        <v>0.10606662173458759</v>
      </c>
      <c r="U40" s="6">
        <f t="shared" si="0"/>
        <v>0.11426662173458801</v>
      </c>
      <c r="V40" s="6">
        <f t="shared" si="0"/>
        <v>0.11424462173458672</v>
      </c>
      <c r="W40" s="6">
        <f t="shared" si="0"/>
        <v>0.12605162173458684</v>
      </c>
    </row>
    <row r="41" spans="1:23" x14ac:dyDescent="0.25">
      <c r="A41" s="36"/>
      <c r="B41" s="2">
        <v>29</v>
      </c>
      <c r="C41" s="6">
        <f t="shared" ref="C41:R52" si="1">C5-C23+$C$36-$C$18</f>
        <v>0.13200662173458699</v>
      </c>
      <c r="D41" s="6">
        <f t="shared" si="1"/>
        <v>0.12852162173458748</v>
      </c>
      <c r="E41" s="6">
        <f t="shared" si="1"/>
        <v>0.12079062173458688</v>
      </c>
      <c r="F41" s="6">
        <f t="shared" si="1"/>
        <v>0.11503562173458803</v>
      </c>
      <c r="G41" s="6">
        <f t="shared" si="1"/>
        <v>0.11105762173458711</v>
      </c>
      <c r="H41" s="6">
        <f t="shared" si="1"/>
        <v>9.4725621734587762E-2</v>
      </c>
      <c r="I41" s="6">
        <f t="shared" si="1"/>
        <v>9.7046621734588001E-2</v>
      </c>
      <c r="J41" s="6">
        <f t="shared" si="1"/>
        <v>8.6292621734586739E-2</v>
      </c>
      <c r="K41" s="6">
        <f t="shared" si="1"/>
        <v>9.2955621734587268E-2</v>
      </c>
      <c r="L41" s="6">
        <f t="shared" si="1"/>
        <v>8.5162621734586885E-2</v>
      </c>
      <c r="M41" s="6">
        <f t="shared" si="1"/>
        <v>8.6906621734587297E-2</v>
      </c>
      <c r="N41" s="6">
        <f t="shared" si="1"/>
        <v>8.275862173458659E-2</v>
      </c>
      <c r="O41" s="6">
        <f t="shared" si="1"/>
        <v>8.6257621734587175E-2</v>
      </c>
      <c r="P41" s="6">
        <f t="shared" si="1"/>
        <v>8.974962173458767E-2</v>
      </c>
      <c r="Q41" s="6">
        <f t="shared" si="1"/>
        <v>9.2613621734587426E-2</v>
      </c>
      <c r="R41" s="6">
        <f t="shared" si="1"/>
        <v>8.7979621734587177E-2</v>
      </c>
      <c r="S41" s="6">
        <f t="shared" si="0"/>
        <v>9.8092621734587659E-2</v>
      </c>
      <c r="T41" s="6">
        <f t="shared" si="0"/>
        <v>0.10489762173458672</v>
      </c>
      <c r="U41" s="6">
        <f t="shared" si="0"/>
        <v>0.11782862173458675</v>
      </c>
      <c r="V41" s="6">
        <f t="shared" si="0"/>
        <v>0.11353662173458723</v>
      </c>
      <c r="W41" s="6">
        <f t="shared" si="0"/>
        <v>0.11733362173458683</v>
      </c>
    </row>
    <row r="42" spans="1:23" x14ac:dyDescent="0.25">
      <c r="A42" s="36"/>
      <c r="B42" s="2">
        <v>43</v>
      </c>
      <c r="C42" s="6">
        <f t="shared" si="1"/>
        <v>0.14068362173458659</v>
      </c>
      <c r="D42" s="6">
        <f t="shared" si="0"/>
        <v>0.12516662173458748</v>
      </c>
      <c r="E42" s="6">
        <f t="shared" si="0"/>
        <v>0.11867662173458715</v>
      </c>
      <c r="F42" s="6">
        <f t="shared" si="0"/>
        <v>0.11284862173458698</v>
      </c>
      <c r="G42" s="6">
        <f t="shared" si="0"/>
        <v>9.7580621734588036E-2</v>
      </c>
      <c r="H42" s="6">
        <f t="shared" si="0"/>
        <v>9.4019621734586778E-2</v>
      </c>
      <c r="I42" s="6">
        <f t="shared" si="0"/>
        <v>8.4354621734587631E-2</v>
      </c>
      <c r="J42" s="6">
        <f t="shared" si="0"/>
        <v>7.844362173458741E-2</v>
      </c>
      <c r="K42" s="6">
        <f t="shared" si="0"/>
        <v>8.4690621734587523E-2</v>
      </c>
      <c r="L42" s="6">
        <f t="shared" si="0"/>
        <v>7.5882621734587374E-2</v>
      </c>
      <c r="M42" s="6">
        <f t="shared" si="0"/>
        <v>7.5903621734587645E-2</v>
      </c>
      <c r="N42" s="6">
        <f t="shared" si="0"/>
        <v>7.3988621734587312E-2</v>
      </c>
      <c r="O42" s="6">
        <f t="shared" si="0"/>
        <v>6.8604621734587923E-2</v>
      </c>
      <c r="P42" s="6">
        <f t="shared" si="0"/>
        <v>7.162362173458714E-2</v>
      </c>
      <c r="Q42" s="6">
        <f t="shared" si="0"/>
        <v>7.8288621734587061E-2</v>
      </c>
      <c r="R42" s="6">
        <f t="shared" si="0"/>
        <v>8.2815621734587452E-2</v>
      </c>
      <c r="S42" s="6">
        <f t="shared" si="0"/>
        <v>8.9296621734587411E-2</v>
      </c>
      <c r="T42" s="6">
        <f t="shared" si="0"/>
        <v>0.11101362173458718</v>
      </c>
      <c r="U42" s="6">
        <f t="shared" si="0"/>
        <v>0.11092462173458717</v>
      </c>
      <c r="V42" s="6">
        <f t="shared" si="0"/>
        <v>0.11023262173458814</v>
      </c>
      <c r="W42" s="6">
        <f t="shared" si="0"/>
        <v>0.12350162173458656</v>
      </c>
    </row>
    <row r="43" spans="1:23" x14ac:dyDescent="0.25">
      <c r="A43" s="36"/>
      <c r="B43" s="2">
        <v>57</v>
      </c>
      <c r="C43" s="6">
        <f t="shared" si="1"/>
        <v>0.12035562173458647</v>
      </c>
      <c r="D43" s="6">
        <f t="shared" si="0"/>
        <v>0.13034762173458692</v>
      </c>
      <c r="E43" s="6">
        <f t="shared" si="0"/>
        <v>0.11101562173458657</v>
      </c>
      <c r="F43" s="6">
        <f t="shared" si="0"/>
        <v>0.11007862173458793</v>
      </c>
      <c r="G43" s="6">
        <f t="shared" si="0"/>
        <v>9.9947621734587599E-2</v>
      </c>
      <c r="H43" s="6">
        <f t="shared" si="0"/>
        <v>8.726262173458732E-2</v>
      </c>
      <c r="I43" s="6">
        <f t="shared" si="0"/>
        <v>7.8760621734587311E-2</v>
      </c>
      <c r="J43" s="6">
        <f t="shared" si="0"/>
        <v>7.3030621734586632E-2</v>
      </c>
      <c r="K43" s="6">
        <f t="shared" si="0"/>
        <v>6.9093621734586996E-2</v>
      </c>
      <c r="L43" s="6">
        <f t="shared" si="0"/>
        <v>6.6748621734587843E-2</v>
      </c>
      <c r="M43" s="6">
        <f t="shared" si="0"/>
        <v>6.5776621734586982E-2</v>
      </c>
      <c r="N43" s="6">
        <f t="shared" si="0"/>
        <v>6.7560621734586768E-2</v>
      </c>
      <c r="O43" s="6">
        <f t="shared" si="0"/>
        <v>7.2358621734587736E-2</v>
      </c>
      <c r="P43" s="6">
        <f t="shared" si="0"/>
        <v>6.421662173458742E-2</v>
      </c>
      <c r="Q43" s="6">
        <f t="shared" si="0"/>
        <v>7.3688621734587123E-2</v>
      </c>
      <c r="R43" s="6">
        <f t="shared" si="0"/>
        <v>7.4450621734587052E-2</v>
      </c>
      <c r="S43" s="6">
        <f t="shared" si="0"/>
        <v>8.3631621734586936E-2</v>
      </c>
      <c r="T43" s="6">
        <f t="shared" si="0"/>
        <v>0.10353662173458744</v>
      </c>
      <c r="U43" s="6">
        <f t="shared" si="0"/>
        <v>0.11654962173458738</v>
      </c>
      <c r="V43" s="6">
        <f t="shared" si="0"/>
        <v>0.10479562173458756</v>
      </c>
      <c r="W43" s="6">
        <f t="shared" si="0"/>
        <v>0.1154116217345873</v>
      </c>
    </row>
    <row r="44" spans="1:23" x14ac:dyDescent="0.25">
      <c r="A44" s="36"/>
      <c r="B44" s="2">
        <v>71</v>
      </c>
      <c r="C44" s="6">
        <f t="shared" si="1"/>
        <v>0.13640262173458773</v>
      </c>
      <c r="D44" s="6">
        <f t="shared" si="0"/>
        <v>0.1248886217345877</v>
      </c>
      <c r="E44" s="6">
        <f t="shared" si="0"/>
        <v>0.11704262173458702</v>
      </c>
      <c r="F44" s="6">
        <f t="shared" si="0"/>
        <v>0.10166962173458671</v>
      </c>
      <c r="G44" s="6">
        <f t="shared" si="0"/>
        <v>9.3192621734587533E-2</v>
      </c>
      <c r="H44" s="6">
        <f t="shared" si="0"/>
        <v>7.8827621734586906E-2</v>
      </c>
      <c r="I44" s="6">
        <f t="shared" si="0"/>
        <v>6.5892621734587209E-2</v>
      </c>
      <c r="J44" s="6">
        <f t="shared" si="0"/>
        <v>6.7255621734587656E-2</v>
      </c>
      <c r="K44" s="6">
        <f t="shared" si="0"/>
        <v>5.8926621734586959E-2</v>
      </c>
      <c r="L44" s="6">
        <f t="shared" si="0"/>
        <v>5.3520621734587159E-2</v>
      </c>
      <c r="M44" s="6">
        <f t="shared" si="0"/>
        <v>4.3727621734587885E-2</v>
      </c>
      <c r="N44" s="6">
        <f t="shared" si="0"/>
        <v>4.9717621734587603E-2</v>
      </c>
      <c r="O44" s="6">
        <f t="shared" si="0"/>
        <v>4.3278621734587297E-2</v>
      </c>
      <c r="P44" s="6">
        <f t="shared" si="0"/>
        <v>5.1766621734587126E-2</v>
      </c>
      <c r="Q44" s="6">
        <f t="shared" si="0"/>
        <v>5.6929621734587599E-2</v>
      </c>
      <c r="R44" s="6">
        <f t="shared" si="0"/>
        <v>7.2150621734587972E-2</v>
      </c>
      <c r="S44" s="6">
        <f t="shared" si="0"/>
        <v>8.1510621734588007E-2</v>
      </c>
      <c r="T44" s="6">
        <f t="shared" si="0"/>
        <v>9.2576621734587583E-2</v>
      </c>
      <c r="U44" s="6">
        <f t="shared" si="0"/>
        <v>0.10525662173458716</v>
      </c>
      <c r="V44" s="6">
        <f t="shared" si="0"/>
        <v>0.10993062173458767</v>
      </c>
      <c r="W44" s="6">
        <f t="shared" si="0"/>
        <v>0.1052336217345875</v>
      </c>
    </row>
    <row r="45" spans="1:23" x14ac:dyDescent="0.25">
      <c r="A45" s="36"/>
      <c r="B45" s="2">
        <v>85</v>
      </c>
      <c r="C45" s="6">
        <f t="shared" si="1"/>
        <v>0.12962562173458725</v>
      </c>
      <c r="D45" s="6">
        <f t="shared" si="0"/>
        <v>0.12940762173458698</v>
      </c>
      <c r="E45" s="6">
        <f t="shared" si="0"/>
        <v>0.10120062173458688</v>
      </c>
      <c r="F45" s="6">
        <f t="shared" si="0"/>
        <v>9.6212621734587778E-2</v>
      </c>
      <c r="G45" s="6">
        <f t="shared" si="0"/>
        <v>7.8035621734587224E-2</v>
      </c>
      <c r="H45" s="6">
        <f t="shared" si="0"/>
        <v>6.4637621734587647E-2</v>
      </c>
      <c r="I45" s="6">
        <f t="shared" si="0"/>
        <v>4.5805621734587909E-2</v>
      </c>
      <c r="J45" s="6">
        <f t="shared" si="0"/>
        <v>5.4989621734587324E-2</v>
      </c>
      <c r="K45" s="6">
        <f t="shared" si="0"/>
        <v>4.346562173458679E-2</v>
      </c>
      <c r="L45" s="6">
        <f t="shared" si="0"/>
        <v>3.4885621734587424E-2</v>
      </c>
      <c r="M45" s="6">
        <f t="shared" si="0"/>
        <v>2.7337621734587536E-2</v>
      </c>
      <c r="N45" s="6">
        <f t="shared" si="0"/>
        <v>2.4944621734587002E-2</v>
      </c>
      <c r="O45" s="6">
        <f t="shared" si="0"/>
        <v>3.1565621734587879E-2</v>
      </c>
      <c r="P45" s="6">
        <f t="shared" si="0"/>
        <v>3.9563621734587606E-2</v>
      </c>
      <c r="Q45" s="6">
        <f t="shared" si="0"/>
        <v>4.0009621734586887E-2</v>
      </c>
      <c r="R45" s="6">
        <f t="shared" si="0"/>
        <v>5.368762173458741E-2</v>
      </c>
      <c r="S45" s="6">
        <f t="shared" si="0"/>
        <v>7.0504621734587047E-2</v>
      </c>
      <c r="T45" s="6">
        <f t="shared" si="0"/>
        <v>8.4419621734586947E-2</v>
      </c>
      <c r="U45" s="6">
        <f t="shared" si="0"/>
        <v>9.0360621734587809E-2</v>
      </c>
      <c r="V45" s="6">
        <f t="shared" si="0"/>
        <v>0.10150762173458716</v>
      </c>
      <c r="W45" s="6">
        <f t="shared" si="0"/>
        <v>0.10483062173458801</v>
      </c>
    </row>
    <row r="46" spans="1:23" x14ac:dyDescent="0.25">
      <c r="A46" s="36"/>
      <c r="B46" s="2">
        <v>99</v>
      </c>
      <c r="C46" s="6">
        <f t="shared" si="1"/>
        <v>0.12166862173458792</v>
      </c>
      <c r="D46" s="6">
        <f t="shared" si="0"/>
        <v>0.12492162173458699</v>
      </c>
      <c r="E46" s="6">
        <f t="shared" si="0"/>
        <v>0.10546362173458768</v>
      </c>
      <c r="F46" s="6">
        <f t="shared" si="0"/>
        <v>9.0072621734587521E-2</v>
      </c>
      <c r="G46" s="6">
        <f t="shared" si="0"/>
        <v>7.7079621734587711E-2</v>
      </c>
      <c r="H46" s="6">
        <f t="shared" si="0"/>
        <v>5.3157621734587046E-2</v>
      </c>
      <c r="I46" s="6">
        <f t="shared" si="0"/>
        <v>3.5403621734587887E-2</v>
      </c>
      <c r="J46" s="6">
        <f t="shared" si="0"/>
        <v>2.6261621734588125E-2</v>
      </c>
      <c r="K46" s="6">
        <f t="shared" si="0"/>
        <v>1.5714621734587375E-2</v>
      </c>
      <c r="L46" s="6">
        <f t="shared" si="0"/>
        <v>-3.0443782654128171E-3</v>
      </c>
      <c r="M46" s="6">
        <f t="shared" si="0"/>
        <v>-5.4413782654121334E-3</v>
      </c>
      <c r="N46" s="6">
        <f t="shared" si="0"/>
        <v>-1.0203782654123472E-3</v>
      </c>
      <c r="O46" s="6">
        <f t="shared" si="0"/>
        <v>4.699621734586934E-3</v>
      </c>
      <c r="P46" s="6">
        <f t="shared" si="0"/>
        <v>1.9151621734587287E-2</v>
      </c>
      <c r="Q46" s="6">
        <f t="shared" si="0"/>
        <v>2.3950621734586619E-2</v>
      </c>
      <c r="R46" s="6">
        <f t="shared" si="0"/>
        <v>4.3230621734586805E-2</v>
      </c>
      <c r="S46" s="6">
        <f t="shared" si="0"/>
        <v>6.0957621734587519E-2</v>
      </c>
      <c r="T46" s="6">
        <f t="shared" si="0"/>
        <v>6.8924621734587355E-2</v>
      </c>
      <c r="U46" s="6">
        <f t="shared" si="0"/>
        <v>9.4488621734586609E-2</v>
      </c>
      <c r="V46" s="6">
        <f t="shared" si="0"/>
        <v>0.10289462173458741</v>
      </c>
      <c r="W46" s="6">
        <f t="shared" si="0"/>
        <v>0.11567962173458657</v>
      </c>
    </row>
    <row r="47" spans="1:23" x14ac:dyDescent="0.25">
      <c r="A47" s="36"/>
      <c r="B47" s="2">
        <v>113</v>
      </c>
      <c r="C47" s="6">
        <f t="shared" si="1"/>
        <v>0.14137262173458698</v>
      </c>
      <c r="D47" s="6">
        <f t="shared" si="0"/>
        <v>0.12169862173458679</v>
      </c>
      <c r="E47" s="6">
        <f t="shared" si="0"/>
        <v>0.10609062173458739</v>
      </c>
      <c r="F47" s="6">
        <f t="shared" si="0"/>
        <v>7.4767621734586953E-2</v>
      </c>
      <c r="G47" s="6">
        <f t="shared" si="0"/>
        <v>6.7453621734587799E-2</v>
      </c>
      <c r="H47" s="6">
        <f t="shared" si="0"/>
        <v>4.0209621734587309E-2</v>
      </c>
      <c r="I47" s="6">
        <f t="shared" si="0"/>
        <v>2.4667621734587364E-2</v>
      </c>
      <c r="J47" s="6">
        <f t="shared" si="0"/>
        <v>1.1180621734586893E-2</v>
      </c>
      <c r="K47" s="6">
        <f t="shared" si="0"/>
        <v>-2.4322378265412503E-2</v>
      </c>
      <c r="L47" s="6">
        <f t="shared" si="0"/>
        <v>-3.8752378265412446E-2</v>
      </c>
      <c r="M47" s="6">
        <f t="shared" si="0"/>
        <v>-4.6964378265412776E-2</v>
      </c>
      <c r="N47" s="6">
        <f t="shared" si="0"/>
        <v>-3.928137826541267E-2</v>
      </c>
      <c r="O47" s="6">
        <f t="shared" si="0"/>
        <v>-2.8225378265412715E-2</v>
      </c>
      <c r="P47" s="6">
        <f t="shared" si="0"/>
        <v>-1.5091378265412736E-2</v>
      </c>
      <c r="Q47" s="6">
        <f t="shared" si="0"/>
        <v>3.3106217345872935E-3</v>
      </c>
      <c r="R47" s="6">
        <f t="shared" si="0"/>
        <v>2.5609621734586696E-2</v>
      </c>
      <c r="S47" s="6">
        <f t="shared" si="0"/>
        <v>5.0930621734587511E-2</v>
      </c>
      <c r="T47" s="6">
        <f t="shared" si="0"/>
        <v>7.3184621734586841E-2</v>
      </c>
      <c r="U47" s="6">
        <f t="shared" si="0"/>
        <v>9.4029621734587288E-2</v>
      </c>
      <c r="V47" s="6">
        <f t="shared" si="0"/>
        <v>0.10790862173458748</v>
      </c>
      <c r="W47" s="6">
        <f t="shared" si="0"/>
        <v>0.11959562173458682</v>
      </c>
    </row>
    <row r="48" spans="1:23" x14ac:dyDescent="0.25">
      <c r="A48" s="36"/>
      <c r="B48" s="2">
        <v>127</v>
      </c>
      <c r="C48" s="6">
        <f t="shared" si="1"/>
        <v>0.11767462173458743</v>
      </c>
      <c r="D48" s="6">
        <f t="shared" si="0"/>
        <v>0.11814762173458782</v>
      </c>
      <c r="E48" s="6">
        <f t="shared" si="0"/>
        <v>0.10065162173458742</v>
      </c>
      <c r="F48" s="6">
        <f t="shared" si="0"/>
        <v>7.2698621734587299E-2</v>
      </c>
      <c r="G48" s="6">
        <f t="shared" si="0"/>
        <v>6.235262173458711E-2</v>
      </c>
      <c r="H48" s="6">
        <f t="shared" si="0"/>
        <v>3.0425621734586628E-2</v>
      </c>
      <c r="I48" s="6">
        <f t="shared" si="0"/>
        <v>6.6056217345868973E-3</v>
      </c>
      <c r="J48" s="6">
        <f t="shared" si="0"/>
        <v>-2.6890378265412629E-2</v>
      </c>
      <c r="K48" s="6">
        <f t="shared" si="0"/>
        <v>-6.3934378265413372E-2</v>
      </c>
      <c r="L48" s="6">
        <f t="shared" si="0"/>
        <v>-8.5398378265412411E-2</v>
      </c>
      <c r="M48" s="6">
        <f t="shared" si="0"/>
        <v>-9.4427378265412365E-2</v>
      </c>
      <c r="N48" s="6">
        <f t="shared" si="0"/>
        <v>-8.9823378265412757E-2</v>
      </c>
      <c r="O48" s="6">
        <f t="shared" si="0"/>
        <v>-8.0926378265412602E-2</v>
      </c>
      <c r="P48" s="6">
        <f t="shared" si="0"/>
        <v>-5.9132378265412733E-2</v>
      </c>
      <c r="Q48" s="6">
        <f t="shared" si="0"/>
        <v>-2.845337826541261E-2</v>
      </c>
      <c r="R48" s="6">
        <f t="shared" si="0"/>
        <v>1.1321621734587062E-2</v>
      </c>
      <c r="S48" s="6">
        <f t="shared" si="0"/>
        <v>3.5685621734587336E-2</v>
      </c>
      <c r="T48" s="6">
        <f t="shared" si="0"/>
        <v>6.220062173458718E-2</v>
      </c>
      <c r="U48" s="6">
        <f t="shared" si="0"/>
        <v>8.4091621734587285E-2</v>
      </c>
      <c r="V48" s="6">
        <f t="shared" si="0"/>
        <v>0.1134136217345878</v>
      </c>
      <c r="W48" s="6">
        <f t="shared" si="0"/>
        <v>0.10303762173458697</v>
      </c>
    </row>
    <row r="49" spans="1:23" x14ac:dyDescent="0.25">
      <c r="A49" s="36"/>
      <c r="B49" s="2">
        <v>141</v>
      </c>
      <c r="C49" s="6">
        <f t="shared" si="1"/>
        <v>0.14797662173458725</v>
      </c>
      <c r="D49" s="6">
        <f t="shared" si="0"/>
        <v>0.12859162173458749</v>
      </c>
      <c r="E49" s="6">
        <f t="shared" si="0"/>
        <v>0.10728662173458758</v>
      </c>
      <c r="F49" s="6">
        <f t="shared" si="0"/>
        <v>8.9320621734587213E-2</v>
      </c>
      <c r="G49" s="6">
        <f t="shared" si="0"/>
        <v>5.6441621734586889E-2</v>
      </c>
      <c r="H49" s="6">
        <f t="shared" si="0"/>
        <v>1.332062173458759E-2</v>
      </c>
      <c r="I49" s="6">
        <f t="shared" si="0"/>
        <v>-2.1296378265412308E-2</v>
      </c>
      <c r="J49" s="6">
        <f t="shared" si="0"/>
        <v>-6.8931378265412846E-2</v>
      </c>
      <c r="K49" s="6">
        <f t="shared" si="0"/>
        <v>-0.1248473782654127</v>
      </c>
      <c r="L49" s="6">
        <f t="shared" si="0"/>
        <v>-0.1505973782654122</v>
      </c>
      <c r="M49" s="6">
        <f t="shared" si="0"/>
        <v>-0.18084537826541247</v>
      </c>
      <c r="N49" s="6">
        <f t="shared" si="0"/>
        <v>-0.17175037826541217</v>
      </c>
      <c r="O49" s="6">
        <f t="shared" si="0"/>
        <v>-0.15605337826541277</v>
      </c>
      <c r="P49" s="6">
        <f t="shared" si="0"/>
        <v>-0.11802337826541276</v>
      </c>
      <c r="Q49" s="6">
        <f t="shared" si="0"/>
        <v>-7.2445378265411975E-2</v>
      </c>
      <c r="R49" s="6">
        <f t="shared" si="0"/>
        <v>-2.9518378265413148E-2</v>
      </c>
      <c r="S49" s="6">
        <f t="shared" si="0"/>
        <v>2.8918621734587369E-2</v>
      </c>
      <c r="T49" s="6">
        <f t="shared" si="0"/>
        <v>5.9292621734587492E-2</v>
      </c>
      <c r="U49" s="6">
        <f t="shared" si="0"/>
        <v>9.3941621734587422E-2</v>
      </c>
      <c r="V49" s="6">
        <f t="shared" si="0"/>
        <v>0.12284162173458757</v>
      </c>
      <c r="W49" s="6">
        <f t="shared" si="0"/>
        <v>0.10519662173458766</v>
      </c>
    </row>
    <row r="50" spans="1:23" x14ac:dyDescent="0.25">
      <c r="A50" s="36"/>
      <c r="B50" s="2">
        <v>155</v>
      </c>
      <c r="C50" s="6">
        <f t="shared" si="1"/>
        <v>0.15353362173458773</v>
      </c>
      <c r="D50" s="6">
        <f t="shared" si="0"/>
        <v>0.12242962173458771</v>
      </c>
      <c r="E50" s="6">
        <f t="shared" si="0"/>
        <v>0.10643762173458704</v>
      </c>
      <c r="F50" s="6">
        <f t="shared" si="0"/>
        <v>8.5416621734586862E-2</v>
      </c>
      <c r="G50" s="6">
        <f t="shared" si="0"/>
        <v>5.7884621734586972E-2</v>
      </c>
      <c r="H50" s="6">
        <f t="shared" si="0"/>
        <v>1.0988621734586701E-2</v>
      </c>
      <c r="I50" s="6">
        <f t="shared" si="0"/>
        <v>-5.2290378265412052E-2</v>
      </c>
      <c r="J50" s="6">
        <f t="shared" si="0"/>
        <v>-0.12777737826541191</v>
      </c>
      <c r="K50" s="6">
        <f t="shared" si="0"/>
        <v>-0.20473337826541282</v>
      </c>
      <c r="L50" s="6">
        <f t="shared" si="0"/>
        <v>-0.26326237826541199</v>
      </c>
      <c r="M50" s="6">
        <f t="shared" si="0"/>
        <v>-0.29413037826541277</v>
      </c>
      <c r="N50" s="6">
        <f t="shared" si="0"/>
        <v>-0.28781537826541292</v>
      </c>
      <c r="O50" s="6">
        <f t="shared" si="0"/>
        <v>-0.26086337826541239</v>
      </c>
      <c r="P50" s="6">
        <f t="shared" si="0"/>
        <v>-0.19485337826541294</v>
      </c>
      <c r="Q50" s="6">
        <f t="shared" si="0"/>
        <v>-0.11620337826541238</v>
      </c>
      <c r="R50" s="6">
        <f t="shared" si="0"/>
        <v>-5.0230378265411879E-2</v>
      </c>
      <c r="S50" s="6">
        <f t="shared" si="0"/>
        <v>2.7095621734586572E-2</v>
      </c>
      <c r="T50" s="6">
        <f t="shared" si="0"/>
        <v>6.8641621734586877E-2</v>
      </c>
      <c r="U50" s="6">
        <f t="shared" si="0"/>
        <v>9.392362173458757E-2</v>
      </c>
      <c r="V50" s="6">
        <f t="shared" si="0"/>
        <v>0.12419862173458718</v>
      </c>
      <c r="W50" s="6">
        <f t="shared" si="0"/>
        <v>9.3059621734586706E-2</v>
      </c>
    </row>
    <row r="51" spans="1:23" x14ac:dyDescent="0.25">
      <c r="A51" s="36"/>
      <c r="B51" s="2">
        <v>169</v>
      </c>
      <c r="C51" s="6">
        <f t="shared" si="1"/>
        <v>0.21796762173458717</v>
      </c>
      <c r="D51" s="6">
        <f t="shared" si="0"/>
        <v>0.14115962173458652</v>
      </c>
      <c r="E51" s="6">
        <f t="shared" si="0"/>
        <v>0.12026562173458721</v>
      </c>
      <c r="F51" s="6">
        <f t="shared" si="0"/>
        <v>9.6958621734587247E-2</v>
      </c>
      <c r="G51" s="6">
        <f t="shared" si="0"/>
        <v>7.3733621734587196E-2</v>
      </c>
      <c r="H51" s="6">
        <f t="shared" si="0"/>
        <v>7.4296217345874993E-3</v>
      </c>
      <c r="I51" s="6">
        <f t="shared" si="0"/>
        <v>-8.6020378265412312E-2</v>
      </c>
      <c r="J51" s="6">
        <f t="shared" si="0"/>
        <v>-0.20976737826541303</v>
      </c>
      <c r="K51" s="6">
        <f t="shared" si="0"/>
        <v>-0.32534937826541288</v>
      </c>
      <c r="L51" s="6">
        <f t="shared" si="0"/>
        <v>-0.41667937826541301</v>
      </c>
      <c r="M51" s="6">
        <f t="shared" si="0"/>
        <v>-0.48641737826541309</v>
      </c>
      <c r="N51" s="6">
        <f t="shared" si="0"/>
        <v>-0.47125637826541222</v>
      </c>
      <c r="O51" s="6">
        <f t="shared" si="0"/>
        <v>-0.41072237826541258</v>
      </c>
      <c r="P51" s="6">
        <f t="shared" si="0"/>
        <v>-0.31751137826541331</v>
      </c>
      <c r="Q51" s="6">
        <f t="shared" si="0"/>
        <v>-0.20178337826541259</v>
      </c>
      <c r="R51" s="6">
        <f t="shared" si="0"/>
        <v>-7.6434378265412661E-2</v>
      </c>
      <c r="S51" s="6">
        <f t="shared" si="0"/>
        <v>1.9690621734587133E-2</v>
      </c>
      <c r="T51" s="6">
        <f t="shared" si="0"/>
        <v>8.0705621734586508E-2</v>
      </c>
      <c r="U51" s="6">
        <f t="shared" si="0"/>
        <v>0.10021962173458743</v>
      </c>
      <c r="V51" s="6">
        <f t="shared" si="0"/>
        <v>0.13707162173458709</v>
      </c>
      <c r="W51" s="6">
        <f t="shared" si="0"/>
        <v>0.12210462173458758</v>
      </c>
    </row>
    <row r="52" spans="1:23" x14ac:dyDescent="0.25">
      <c r="A52" s="36"/>
      <c r="B52" s="2">
        <v>183</v>
      </c>
      <c r="C52" s="6">
        <f t="shared" si="1"/>
        <v>0.22762862173458753</v>
      </c>
      <c r="D52" s="6">
        <f t="shared" si="0"/>
        <v>0.14169862173458725</v>
      </c>
      <c r="E52" s="6">
        <f t="shared" si="0"/>
        <v>0.1369446217345871</v>
      </c>
      <c r="F52" s="6">
        <f t="shared" si="0"/>
        <v>0.13211662173458727</v>
      </c>
      <c r="G52" s="6">
        <f t="shared" si="0"/>
        <v>0.11792762173458726</v>
      </c>
      <c r="H52" s="6">
        <f t="shared" si="0"/>
        <v>4.9835621734587221E-2</v>
      </c>
      <c r="I52" s="6">
        <f t="shared" si="0"/>
        <v>-0.1142153782654125</v>
      </c>
      <c r="J52" s="6">
        <f t="shared" si="0"/>
        <v>-0.35393937826541233</v>
      </c>
      <c r="K52" s="6">
        <f t="shared" si="0"/>
        <v>-0.49750937826541275</v>
      </c>
      <c r="L52" s="6">
        <f t="shared" si="0"/>
        <v>-0.63986837826541354</v>
      </c>
      <c r="M52" s="6">
        <f t="shared" si="0"/>
        <v>-0.88611137826541331</v>
      </c>
      <c r="N52" s="6">
        <f t="shared" si="0"/>
        <v>-0.83888237826541268</v>
      </c>
      <c r="O52" s="6">
        <f t="shared" si="0"/>
        <v>-0.61168337826541297</v>
      </c>
      <c r="P52" s="6">
        <f t="shared" si="0"/>
        <v>-0.46474237826541298</v>
      </c>
      <c r="Q52" s="6">
        <f t="shared" si="0"/>
        <v>-0.33050237826541284</v>
      </c>
      <c r="R52" s="6">
        <f t="shared" si="0"/>
        <v>-8.0128378265412969E-2</v>
      </c>
      <c r="S52" s="6">
        <f t="shared" si="0"/>
        <v>7.4142621734586633E-2</v>
      </c>
      <c r="T52" s="6">
        <f t="shared" si="0"/>
        <v>0.11717562173458784</v>
      </c>
      <c r="U52" s="6">
        <f t="shared" si="0"/>
        <v>0.12977762173458718</v>
      </c>
      <c r="V52" s="6">
        <f t="shared" si="0"/>
        <v>0.1459916217345878</v>
      </c>
      <c r="W52" s="6">
        <f t="shared" si="0"/>
        <v>0.11281162173458714</v>
      </c>
    </row>
    <row r="54" spans="1:23" x14ac:dyDescent="0.25">
      <c r="A54" s="21" t="s">
        <v>30</v>
      </c>
      <c r="B54" s="7"/>
      <c r="C54" s="37" t="s">
        <v>18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</row>
    <row r="55" spans="1:23" x14ac:dyDescent="0.25">
      <c r="A55" s="13"/>
      <c r="B55" s="9"/>
      <c r="C55" s="2">
        <v>-140</v>
      </c>
      <c r="D55" s="2">
        <v>-126</v>
      </c>
      <c r="E55" s="2">
        <v>-112</v>
      </c>
      <c r="F55" s="2">
        <v>-98</v>
      </c>
      <c r="G55" s="2">
        <v>-84</v>
      </c>
      <c r="H55" s="2">
        <v>-70</v>
      </c>
      <c r="I55" s="2">
        <v>-56</v>
      </c>
      <c r="J55" s="2">
        <v>-42</v>
      </c>
      <c r="K55" s="2">
        <v>-28</v>
      </c>
      <c r="L55" s="2">
        <v>-14</v>
      </c>
      <c r="M55" s="2">
        <v>0</v>
      </c>
      <c r="N55" s="2">
        <v>14</v>
      </c>
      <c r="O55" s="2">
        <v>28</v>
      </c>
      <c r="P55" s="2">
        <v>42</v>
      </c>
      <c r="Q55" s="2">
        <v>56</v>
      </c>
      <c r="R55" s="2">
        <v>70</v>
      </c>
      <c r="S55" s="2">
        <v>84</v>
      </c>
      <c r="T55" s="2">
        <v>98</v>
      </c>
      <c r="U55" s="2">
        <v>112</v>
      </c>
      <c r="V55" s="2">
        <v>126</v>
      </c>
      <c r="W55" s="2">
        <v>140</v>
      </c>
    </row>
    <row r="56" spans="1:23" x14ac:dyDescent="0.25">
      <c r="A56" s="36" t="s">
        <v>17</v>
      </c>
      <c r="B56" s="2">
        <v>15</v>
      </c>
      <c r="C56" s="6">
        <f>C40</f>
        <v>0.12605162173458684</v>
      </c>
      <c r="D56" s="6">
        <f>AVERAGE(C40:E40)</f>
        <v>0.12555328840125371</v>
      </c>
      <c r="E56" s="6">
        <f t="shared" ref="E56:V56" si="2">AVERAGE(D40:F40)</f>
        <v>0.12227028840125402</v>
      </c>
      <c r="F56" s="6">
        <f t="shared" si="2"/>
        <v>0.11799895506792051</v>
      </c>
      <c r="G56" s="6">
        <f t="shared" si="2"/>
        <v>0.11270595506792051</v>
      </c>
      <c r="H56" s="6">
        <f>AVERAGE(G40:I40)</f>
        <v>0.10516928840125377</v>
      </c>
      <c r="I56" s="6">
        <f t="shared" si="2"/>
        <v>9.5670955067920602E-2</v>
      </c>
      <c r="J56" s="6">
        <f t="shared" si="2"/>
        <v>9.1958955067920733E-2</v>
      </c>
      <c r="K56" s="6">
        <f t="shared" si="2"/>
        <v>9.3830288401253917E-2</v>
      </c>
      <c r="L56" s="6">
        <f t="shared" si="2"/>
        <v>9.7242955067920647E-2</v>
      </c>
      <c r="M56" s="6">
        <f t="shared" si="2"/>
        <v>9.8809288401254136E-2</v>
      </c>
      <c r="N56" s="6">
        <f t="shared" si="2"/>
        <v>9.6875955067921168E-2</v>
      </c>
      <c r="O56" s="6">
        <f t="shared" si="2"/>
        <v>9.512828840125416E-2</v>
      </c>
      <c r="P56" s="6">
        <f t="shared" si="2"/>
        <v>9.2283288401254104E-2</v>
      </c>
      <c r="Q56" s="6">
        <f t="shared" si="2"/>
        <v>9.7469288401253643E-2</v>
      </c>
      <c r="R56" s="6">
        <f t="shared" si="2"/>
        <v>0.10255795506792047</v>
      </c>
      <c r="S56" s="6">
        <f t="shared" si="2"/>
        <v>0.10812828840125377</v>
      </c>
      <c r="T56" s="6">
        <f t="shared" si="2"/>
        <v>0.10989562173458751</v>
      </c>
      <c r="U56" s="6">
        <f t="shared" si="2"/>
        <v>0.11152595506792078</v>
      </c>
      <c r="V56" s="6">
        <f t="shared" si="2"/>
        <v>0.11818762173458719</v>
      </c>
      <c r="W56" s="6">
        <f>W40</f>
        <v>0.12605162173458684</v>
      </c>
    </row>
    <row r="57" spans="1:23" x14ac:dyDescent="0.25">
      <c r="A57" s="36"/>
      <c r="B57" s="2">
        <v>29</v>
      </c>
      <c r="C57" s="6">
        <f>AVERAGE(C40:C42)</f>
        <v>0.13291395506792014</v>
      </c>
      <c r="D57" s="6">
        <f>AVERAGE(C40:E42)</f>
        <v>0.12694506617903153</v>
      </c>
      <c r="E57" s="6">
        <f t="shared" ref="E57:V65" si="3">AVERAGE(D40:F42)</f>
        <v>0.12087228840125401</v>
      </c>
      <c r="F57" s="6">
        <f t="shared" si="3"/>
        <v>0.11444295506792063</v>
      </c>
      <c r="G57" s="6">
        <f t="shared" si="3"/>
        <v>0.10704284395680957</v>
      </c>
      <c r="H57" s="6">
        <f t="shared" si="3"/>
        <v>9.9365843956809627E-2</v>
      </c>
      <c r="I57" s="6">
        <f t="shared" si="3"/>
        <v>9.1321732845698458E-2</v>
      </c>
      <c r="J57" s="6">
        <f t="shared" si="3"/>
        <v>8.8851177290142969E-2</v>
      </c>
      <c r="K57" s="6">
        <f t="shared" si="3"/>
        <v>8.7213177290142774E-2</v>
      </c>
      <c r="L57" s="6">
        <f t="shared" si="3"/>
        <v>8.8136732845698437E-2</v>
      </c>
      <c r="M57" s="6">
        <f t="shared" si="3"/>
        <v>8.6336732845698386E-2</v>
      </c>
      <c r="N57" s="6">
        <f t="shared" si="3"/>
        <v>8.5005288401254153E-2</v>
      </c>
      <c r="O57" s="6">
        <f t="shared" si="3"/>
        <v>8.4263066179031815E-2</v>
      </c>
      <c r="P57" s="6">
        <f t="shared" si="3"/>
        <v>8.4887510623476298E-2</v>
      </c>
      <c r="Q57" s="6">
        <f t="shared" si="3"/>
        <v>8.8386510623476092E-2</v>
      </c>
      <c r="R57" s="6">
        <f t="shared" si="3"/>
        <v>9.2973399512365065E-2</v>
      </c>
      <c r="S57" s="6">
        <f t="shared" si="3"/>
        <v>9.9831177290142764E-2</v>
      </c>
      <c r="T57" s="6">
        <f t="shared" si="3"/>
        <v>0.10686006617903171</v>
      </c>
      <c r="U57" s="6">
        <f t="shared" si="3"/>
        <v>0.11144573284569839</v>
      </c>
      <c r="V57" s="6">
        <f t="shared" si="3"/>
        <v>0.11643562173458714</v>
      </c>
      <c r="W57" s="6">
        <f>AVERAGE(W40:W42)</f>
        <v>0.12229562173458675</v>
      </c>
    </row>
    <row r="58" spans="1:23" x14ac:dyDescent="0.25">
      <c r="A58" s="36"/>
      <c r="B58" s="2">
        <v>43</v>
      </c>
      <c r="C58" s="22">
        <f t="shared" ref="C58" si="4">C42</f>
        <v>0.14068362173458659</v>
      </c>
      <c r="D58" s="6">
        <f t="shared" ref="D58:S62" si="5">AVERAGE(C41:E43)</f>
        <v>0.12528495506792028</v>
      </c>
      <c r="E58" s="6">
        <f t="shared" si="5"/>
        <v>0.11916462173458726</v>
      </c>
      <c r="F58" s="6">
        <f t="shared" si="5"/>
        <v>0.11078128840125404</v>
      </c>
      <c r="G58" s="6">
        <f t="shared" si="5"/>
        <v>0.10250628840125417</v>
      </c>
      <c r="H58" s="6">
        <f t="shared" si="5"/>
        <v>9.3861732845698612E-2</v>
      </c>
      <c r="I58" s="6">
        <f t="shared" si="5"/>
        <v>8.5992955067920623E-2</v>
      </c>
      <c r="J58" s="6">
        <f t="shared" si="5"/>
        <v>8.2740955067920618E-2</v>
      </c>
      <c r="K58" s="6">
        <f t="shared" si="5"/>
        <v>7.9144510623476078E-2</v>
      </c>
      <c r="L58" s="6">
        <f t="shared" si="5"/>
        <v>7.8124510623476195E-2</v>
      </c>
      <c r="M58" s="6">
        <f t="shared" si="5"/>
        <v>7.5632066179031635E-2</v>
      </c>
      <c r="N58" s="6">
        <f t="shared" si="5"/>
        <v>7.5568399512365048E-2</v>
      </c>
      <c r="O58" s="6">
        <f t="shared" si="5"/>
        <v>7.5235399512365075E-2</v>
      </c>
      <c r="P58" s="6">
        <f t="shared" si="5"/>
        <v>7.7489066179031854E-2</v>
      </c>
      <c r="Q58" s="6">
        <f t="shared" si="5"/>
        <v>7.9491843956809499E-2</v>
      </c>
      <c r="R58" s="6">
        <f t="shared" si="5"/>
        <v>8.4539732845698365E-2</v>
      </c>
      <c r="S58" s="6">
        <f t="shared" si="5"/>
        <v>9.2857177290142784E-2</v>
      </c>
      <c r="T58" s="6">
        <f t="shared" si="3"/>
        <v>0.10397462173458719</v>
      </c>
      <c r="U58" s="6">
        <f t="shared" si="3"/>
        <v>0.11036839951236506</v>
      </c>
      <c r="V58" s="6">
        <f t="shared" si="3"/>
        <v>0.11445717729014276</v>
      </c>
      <c r="W58" s="6">
        <f t="shared" ref="W58:W62" si="6">AVERAGE(W41:W43)</f>
        <v>0.11874895506792023</v>
      </c>
    </row>
    <row r="59" spans="1:23" x14ac:dyDescent="0.25">
      <c r="A59" s="36"/>
      <c r="B59" s="2">
        <v>57</v>
      </c>
      <c r="C59" s="22">
        <f t="shared" ref="C59" si="7">C43</f>
        <v>0.12035562173458647</v>
      </c>
      <c r="D59" s="6">
        <f t="shared" si="5"/>
        <v>0.12495328840125373</v>
      </c>
      <c r="E59" s="6">
        <f t="shared" si="3"/>
        <v>0.11685939951236494</v>
      </c>
      <c r="F59" s="6">
        <f t="shared" si="3"/>
        <v>0.10689473284569839</v>
      </c>
      <c r="G59" s="6">
        <f t="shared" si="3"/>
        <v>9.7269732845698426E-2</v>
      </c>
      <c r="H59" s="6">
        <f t="shared" si="3"/>
        <v>8.6648732845698476E-2</v>
      </c>
      <c r="I59" s="6">
        <f t="shared" si="3"/>
        <v>7.8649732845698317E-2</v>
      </c>
      <c r="J59" s="6">
        <f t="shared" si="3"/>
        <v>7.338317729014282E-2</v>
      </c>
      <c r="K59" s="6">
        <f t="shared" si="3"/>
        <v>6.9732510623476171E-2</v>
      </c>
      <c r="L59" s="6">
        <f t="shared" si="3"/>
        <v>6.6030066179031816E-2</v>
      </c>
      <c r="M59" s="6">
        <f t="shared" si="3"/>
        <v>6.3647399512365171E-2</v>
      </c>
      <c r="N59" s="6">
        <f t="shared" si="3"/>
        <v>6.2324066179031905E-2</v>
      </c>
      <c r="O59" s="6">
        <f t="shared" si="3"/>
        <v>6.2568399512365147E-2</v>
      </c>
      <c r="P59" s="6">
        <f t="shared" si="3"/>
        <v>6.4528399512365164E-2</v>
      </c>
      <c r="Q59" s="6">
        <f t="shared" si="3"/>
        <v>6.9547843956809546E-2</v>
      </c>
      <c r="R59" s="6">
        <f t="shared" si="3"/>
        <v>7.6973621734587397E-2</v>
      </c>
      <c r="S59" s="6">
        <f t="shared" si="3"/>
        <v>8.7886955067920783E-2</v>
      </c>
      <c r="T59" s="6">
        <f t="shared" si="3"/>
        <v>9.9366288401254027E-2</v>
      </c>
      <c r="U59" s="6">
        <f t="shared" si="3"/>
        <v>0.10720184395680971</v>
      </c>
      <c r="V59" s="6">
        <f t="shared" si="3"/>
        <v>0.11131517729014294</v>
      </c>
      <c r="W59" s="6">
        <f t="shared" si="6"/>
        <v>0.11471562173458712</v>
      </c>
    </row>
    <row r="60" spans="1:23" x14ac:dyDescent="0.25">
      <c r="A60" s="36"/>
      <c r="B60" s="2">
        <v>71</v>
      </c>
      <c r="C60" s="22">
        <f t="shared" ref="C60" si="8">C44</f>
        <v>0.13640262173458773</v>
      </c>
      <c r="D60" s="6">
        <f t="shared" si="5"/>
        <v>0.12225406617903151</v>
      </c>
      <c r="E60" s="6">
        <f t="shared" si="3"/>
        <v>0.11354039951236494</v>
      </c>
      <c r="F60" s="6">
        <f t="shared" si="3"/>
        <v>0.10093284395680947</v>
      </c>
      <c r="G60" s="6">
        <f t="shared" si="3"/>
        <v>8.9984955067920744E-2</v>
      </c>
      <c r="H60" s="6">
        <f t="shared" si="3"/>
        <v>7.6929177290142967E-2</v>
      </c>
      <c r="I60" s="6">
        <f t="shared" si="3"/>
        <v>6.8495843956809549E-2</v>
      </c>
      <c r="J60" s="6">
        <f t="shared" si="3"/>
        <v>6.1913399512364978E-2</v>
      </c>
      <c r="K60" s="6">
        <f t="shared" si="3"/>
        <v>5.7990732845698306E-2</v>
      </c>
      <c r="L60" s="6">
        <f t="shared" si="3"/>
        <v>5.1498066179031729E-2</v>
      </c>
      <c r="M60" s="6">
        <f t="shared" si="3"/>
        <v>4.8246621734587353E-2</v>
      </c>
      <c r="N60" s="6">
        <f t="shared" si="3"/>
        <v>4.7363066179031854E-2</v>
      </c>
      <c r="O60" s="6">
        <f t="shared" si="3"/>
        <v>4.9441399512365161E-2</v>
      </c>
      <c r="P60" s="6">
        <f t="shared" si="3"/>
        <v>5.2597510623476298E-2</v>
      </c>
      <c r="Q60" s="6">
        <f t="shared" si="3"/>
        <v>5.8495955067920685E-2</v>
      </c>
      <c r="R60" s="6">
        <f t="shared" si="3"/>
        <v>6.7395955067920676E-2</v>
      </c>
      <c r="S60" s="6">
        <f t="shared" si="3"/>
        <v>7.960762173458738E-2</v>
      </c>
      <c r="T60" s="6">
        <f t="shared" si="3"/>
        <v>9.2038510623476261E-2</v>
      </c>
      <c r="U60" s="6">
        <f t="shared" si="3"/>
        <v>0.10099262173458741</v>
      </c>
      <c r="V60" s="6">
        <f t="shared" si="3"/>
        <v>0.10598628840125418</v>
      </c>
      <c r="W60" s="6">
        <f t="shared" si="6"/>
        <v>0.10849195506792093</v>
      </c>
    </row>
    <row r="61" spans="1:23" x14ac:dyDescent="0.25">
      <c r="A61" s="36"/>
      <c r="B61" s="2">
        <v>85</v>
      </c>
      <c r="C61" s="22">
        <f t="shared" ref="C61" si="9">C45</f>
        <v>0.12962562173458725</v>
      </c>
      <c r="D61" s="6">
        <f t="shared" si="5"/>
        <v>0.12118017729014291</v>
      </c>
      <c r="E61" s="6">
        <f t="shared" si="3"/>
        <v>0.11009773284569836</v>
      </c>
      <c r="F61" s="6">
        <f t="shared" si="3"/>
        <v>9.5552177290142898E-2</v>
      </c>
      <c r="G61" s="6">
        <f t="shared" si="3"/>
        <v>8.1431732845698448E-2</v>
      </c>
      <c r="H61" s="6">
        <f t="shared" si="3"/>
        <v>6.5781399512365224E-2</v>
      </c>
      <c r="I61" s="6">
        <f t="shared" si="3"/>
        <v>5.4692399512365299E-2</v>
      </c>
      <c r="J61" s="6">
        <f t="shared" si="3"/>
        <v>4.5968399512365248E-2</v>
      </c>
      <c r="K61" s="6">
        <f t="shared" si="3"/>
        <v>3.9108399512365111E-2</v>
      </c>
      <c r="L61" s="6">
        <f t="shared" si="3"/>
        <v>2.9899177290142909E-2</v>
      </c>
      <c r="M61" s="6">
        <f t="shared" si="3"/>
        <v>2.4958621734587478E-2</v>
      </c>
      <c r="N61" s="6">
        <f t="shared" si="3"/>
        <v>2.4312177290143074E-2</v>
      </c>
      <c r="O61" s="6">
        <f t="shared" si="3"/>
        <v>2.9296399512365155E-2</v>
      </c>
      <c r="P61" s="6">
        <f t="shared" si="3"/>
        <v>3.4546177290142803E-2</v>
      </c>
      <c r="Q61" s="6">
        <f t="shared" si="3"/>
        <v>4.4493399512365035E-2</v>
      </c>
      <c r="R61" s="6">
        <f t="shared" si="3"/>
        <v>5.5881288401253983E-2</v>
      </c>
      <c r="S61" s="6">
        <f t="shared" si="3"/>
        <v>6.9773621734587399E-2</v>
      </c>
      <c r="T61" s="6">
        <f t="shared" si="3"/>
        <v>8.322217729014289E-2</v>
      </c>
      <c r="U61" s="6">
        <f t="shared" si="3"/>
        <v>9.4484399512365078E-2</v>
      </c>
      <c r="V61" s="6">
        <f t="shared" si="3"/>
        <v>0.10335362173458733</v>
      </c>
      <c r="W61" s="6">
        <f t="shared" si="6"/>
        <v>0.10858128840125403</v>
      </c>
    </row>
    <row r="62" spans="1:23" x14ac:dyDescent="0.25">
      <c r="A62" s="36"/>
      <c r="B62" s="2">
        <v>99</v>
      </c>
      <c r="C62" s="22">
        <f t="shared" ref="C62" si="10">C46</f>
        <v>0.12166862173458792</v>
      </c>
      <c r="D62" s="6">
        <f t="shared" si="5"/>
        <v>0.12016106617903165</v>
      </c>
      <c r="E62" s="6">
        <f t="shared" si="3"/>
        <v>0.10553728840125388</v>
      </c>
      <c r="F62" s="6">
        <f>AVERAGE(E45:G47)</f>
        <v>8.848628840125411E-2</v>
      </c>
      <c r="G62" s="6">
        <f t="shared" si="3"/>
        <v>7.1291843956809667E-2</v>
      </c>
      <c r="H62" s="6">
        <f t="shared" si="3"/>
        <v>5.4050066179031991E-2</v>
      </c>
      <c r="I62" s="22">
        <f t="shared" ref="C62:W66" si="11">I46</f>
        <v>3.5403621734587887E-2</v>
      </c>
      <c r="J62" s="22">
        <f t="shared" si="11"/>
        <v>2.6261621734588125E-2</v>
      </c>
      <c r="K62" s="22">
        <f t="shared" si="11"/>
        <v>1.5714621734587375E-2</v>
      </c>
      <c r="L62" s="22">
        <f t="shared" si="11"/>
        <v>-3.0443782654128171E-3</v>
      </c>
      <c r="M62" s="22">
        <f t="shared" si="11"/>
        <v>-5.4413782654121334E-3</v>
      </c>
      <c r="N62" s="22">
        <f t="shared" si="11"/>
        <v>-1.0203782654123472E-3</v>
      </c>
      <c r="O62" s="22">
        <f t="shared" si="11"/>
        <v>4.699621734586934E-3</v>
      </c>
      <c r="P62" s="22">
        <f t="shared" si="11"/>
        <v>1.9151621734587287E-2</v>
      </c>
      <c r="Q62" s="22">
        <f t="shared" si="11"/>
        <v>2.3950621734586619E-2</v>
      </c>
      <c r="R62" s="22">
        <f t="shared" si="11"/>
        <v>4.3230621734586805E-2</v>
      </c>
      <c r="S62" s="6">
        <f t="shared" si="3"/>
        <v>5.9049955067920462E-2</v>
      </c>
      <c r="T62" s="6">
        <f t="shared" si="3"/>
        <v>7.6422288401253882E-2</v>
      </c>
      <c r="U62" s="6">
        <f t="shared" si="3"/>
        <v>9.085762173458721E-2</v>
      </c>
      <c r="V62" s="6">
        <f t="shared" si="3"/>
        <v>0.10347728840125391</v>
      </c>
      <c r="W62" s="6">
        <f t="shared" si="6"/>
        <v>0.11336862173458713</v>
      </c>
    </row>
    <row r="63" spans="1:23" x14ac:dyDescent="0.25">
      <c r="A63" s="36"/>
      <c r="B63" s="2">
        <v>113</v>
      </c>
      <c r="C63" s="22">
        <f t="shared" ref="C63:D63" si="12">C47</f>
        <v>0.14137262173458698</v>
      </c>
      <c r="D63" s="22">
        <f t="shared" si="12"/>
        <v>0.12169862173458679</v>
      </c>
      <c r="E63" s="6">
        <f t="shared" si="3"/>
        <v>0.1016125106234762</v>
      </c>
      <c r="F63" s="6">
        <f t="shared" si="3"/>
        <v>8.4070066179031872E-2</v>
      </c>
      <c r="G63" s="22">
        <f t="shared" si="11"/>
        <v>6.7453621734587799E-2</v>
      </c>
      <c r="H63" s="22">
        <f t="shared" si="11"/>
        <v>4.0209621734587309E-2</v>
      </c>
      <c r="I63" s="22">
        <f t="shared" si="11"/>
        <v>2.4667621734587364E-2</v>
      </c>
      <c r="J63" s="22">
        <f t="shared" si="11"/>
        <v>1.1180621734586893E-2</v>
      </c>
      <c r="K63" s="22">
        <f t="shared" si="11"/>
        <v>-2.4322378265412503E-2</v>
      </c>
      <c r="L63" s="22">
        <f t="shared" si="11"/>
        <v>-3.8752378265412446E-2</v>
      </c>
      <c r="M63" s="22">
        <f t="shared" si="11"/>
        <v>-4.6964378265412776E-2</v>
      </c>
      <c r="N63" s="22">
        <f t="shared" si="11"/>
        <v>-3.928137826541267E-2</v>
      </c>
      <c r="O63" s="22">
        <f t="shared" si="11"/>
        <v>-2.8225378265412715E-2</v>
      </c>
      <c r="P63" s="22">
        <f t="shared" si="11"/>
        <v>-1.5091378265412736E-2</v>
      </c>
      <c r="Q63" s="22">
        <f t="shared" si="11"/>
        <v>3.3106217345872935E-3</v>
      </c>
      <c r="R63" s="22">
        <f t="shared" si="11"/>
        <v>2.5609621734586696E-2</v>
      </c>
      <c r="S63" s="22">
        <f t="shared" si="11"/>
        <v>5.0930621734587511E-2</v>
      </c>
      <c r="T63" s="22">
        <f t="shared" si="11"/>
        <v>7.3184621734586841E-2</v>
      </c>
      <c r="U63" s="22">
        <f t="shared" si="11"/>
        <v>9.4029621734587288E-2</v>
      </c>
      <c r="V63" s="6">
        <f t="shared" si="3"/>
        <v>0.10390439951236491</v>
      </c>
      <c r="W63" s="22">
        <f t="shared" si="11"/>
        <v>0.11959562173458682</v>
      </c>
    </row>
    <row r="64" spans="1:23" x14ac:dyDescent="0.25">
      <c r="A64" s="36"/>
      <c r="B64" s="2">
        <v>127</v>
      </c>
      <c r="C64" s="22">
        <f t="shared" ref="C64:D64" si="13">C48</f>
        <v>0.11767462173458743</v>
      </c>
      <c r="D64" s="22">
        <f t="shared" si="13"/>
        <v>0.11814762173458782</v>
      </c>
      <c r="E64" s="6">
        <f t="shared" si="3"/>
        <v>0.102139288401254</v>
      </c>
      <c r="F64" s="6">
        <f t="shared" si="3"/>
        <v>8.1895955067920634E-2</v>
      </c>
      <c r="G64" s="22">
        <f t="shared" si="11"/>
        <v>6.235262173458711E-2</v>
      </c>
      <c r="H64" s="22">
        <f t="shared" si="11"/>
        <v>3.0425621734586628E-2</v>
      </c>
      <c r="I64" s="22">
        <f t="shared" si="11"/>
        <v>6.6056217345868973E-3</v>
      </c>
      <c r="J64" s="22">
        <f t="shared" si="11"/>
        <v>-2.6890378265412629E-2</v>
      </c>
      <c r="K64" s="22">
        <f t="shared" si="11"/>
        <v>-6.3934378265413372E-2</v>
      </c>
      <c r="L64" s="22">
        <f t="shared" si="11"/>
        <v>-8.5398378265412411E-2</v>
      </c>
      <c r="M64" s="22">
        <f t="shared" si="11"/>
        <v>-9.4427378265412365E-2</v>
      </c>
      <c r="N64" s="22">
        <f t="shared" si="11"/>
        <v>-8.9823378265412757E-2</v>
      </c>
      <c r="O64" s="22">
        <f t="shared" si="11"/>
        <v>-8.0926378265412602E-2</v>
      </c>
      <c r="P64" s="22">
        <f t="shared" si="11"/>
        <v>-5.9132378265412733E-2</v>
      </c>
      <c r="Q64" s="22">
        <f t="shared" si="11"/>
        <v>-2.845337826541261E-2</v>
      </c>
      <c r="R64" s="22">
        <f t="shared" si="11"/>
        <v>1.1321621734587062E-2</v>
      </c>
      <c r="S64" s="22">
        <f t="shared" si="11"/>
        <v>3.5685621734587336E-2</v>
      </c>
      <c r="T64" s="22">
        <f t="shared" si="11"/>
        <v>6.220062173458718E-2</v>
      </c>
      <c r="U64" s="22">
        <f t="shared" si="11"/>
        <v>8.4091621734587285E-2</v>
      </c>
      <c r="V64" s="22">
        <f t="shared" si="11"/>
        <v>0.1134136217345878</v>
      </c>
      <c r="W64" s="22">
        <f t="shared" si="11"/>
        <v>0.10303762173458697</v>
      </c>
    </row>
    <row r="65" spans="1:23" x14ac:dyDescent="0.25">
      <c r="A65" s="36"/>
      <c r="B65" s="2">
        <v>141</v>
      </c>
      <c r="C65" s="22">
        <f t="shared" ref="C65:D65" si="14">C49</f>
        <v>0.14797662173458725</v>
      </c>
      <c r="D65" s="22">
        <f t="shared" si="14"/>
        <v>0.12859162173458749</v>
      </c>
      <c r="E65" s="6">
        <f t="shared" si="3"/>
        <v>0.10344228840125405</v>
      </c>
      <c r="F65" s="22">
        <f t="shared" si="11"/>
        <v>8.9320621734587213E-2</v>
      </c>
      <c r="G65" s="22">
        <f t="shared" si="11"/>
        <v>5.6441621734586889E-2</v>
      </c>
      <c r="H65" s="22">
        <f t="shared" si="11"/>
        <v>1.332062173458759E-2</v>
      </c>
      <c r="I65" s="22">
        <f t="shared" si="11"/>
        <v>-2.1296378265412308E-2</v>
      </c>
      <c r="J65" s="22">
        <f t="shared" si="11"/>
        <v>-6.8931378265412846E-2</v>
      </c>
      <c r="K65" s="22">
        <f t="shared" si="11"/>
        <v>-0.1248473782654127</v>
      </c>
      <c r="L65" s="22">
        <f t="shared" si="11"/>
        <v>-0.1505973782654122</v>
      </c>
      <c r="M65" s="22">
        <f t="shared" si="11"/>
        <v>-0.18084537826541247</v>
      </c>
      <c r="N65" s="22">
        <f t="shared" si="11"/>
        <v>-0.17175037826541217</v>
      </c>
      <c r="O65" s="22">
        <f t="shared" si="11"/>
        <v>-0.15605337826541277</v>
      </c>
      <c r="P65" s="22">
        <f t="shared" si="11"/>
        <v>-0.11802337826541276</v>
      </c>
      <c r="Q65" s="22">
        <f t="shared" si="11"/>
        <v>-7.2445378265411975E-2</v>
      </c>
      <c r="R65" s="22">
        <f t="shared" si="11"/>
        <v>-2.9518378265413148E-2</v>
      </c>
      <c r="S65" s="22">
        <f t="shared" si="11"/>
        <v>2.8918621734587369E-2</v>
      </c>
      <c r="T65" s="22">
        <f t="shared" si="11"/>
        <v>5.9292621734587492E-2</v>
      </c>
      <c r="U65" s="22">
        <f t="shared" si="11"/>
        <v>9.3941621734587422E-2</v>
      </c>
      <c r="V65" s="22">
        <f t="shared" si="11"/>
        <v>0.12284162173458757</v>
      </c>
      <c r="W65" s="22">
        <f t="shared" si="11"/>
        <v>0.10519662173458766</v>
      </c>
    </row>
    <row r="66" spans="1:23" x14ac:dyDescent="0.25">
      <c r="A66" s="36"/>
      <c r="B66" s="2">
        <v>155</v>
      </c>
      <c r="C66" s="22">
        <f t="shared" si="11"/>
        <v>0.15353362173458773</v>
      </c>
      <c r="D66" s="22">
        <f t="shared" si="11"/>
        <v>0.12242962173458771</v>
      </c>
      <c r="E66" s="22">
        <f t="shared" si="11"/>
        <v>0.10643762173458704</v>
      </c>
      <c r="F66" s="22">
        <f t="shared" si="11"/>
        <v>8.5416621734586862E-2</v>
      </c>
      <c r="G66" s="22">
        <f t="shared" si="11"/>
        <v>5.7884621734586972E-2</v>
      </c>
      <c r="H66" s="22">
        <f t="shared" si="11"/>
        <v>1.0988621734586701E-2</v>
      </c>
      <c r="I66" s="22">
        <f t="shared" si="11"/>
        <v>-5.2290378265412052E-2</v>
      </c>
      <c r="J66" s="22">
        <f t="shared" si="11"/>
        <v>-0.12777737826541191</v>
      </c>
      <c r="K66" s="22">
        <f t="shared" si="11"/>
        <v>-0.20473337826541282</v>
      </c>
      <c r="L66" s="22">
        <f t="shared" si="11"/>
        <v>-0.26326237826541199</v>
      </c>
      <c r="M66" s="22">
        <f t="shared" si="11"/>
        <v>-0.29413037826541277</v>
      </c>
      <c r="N66" s="22">
        <f t="shared" si="11"/>
        <v>-0.28781537826541292</v>
      </c>
      <c r="O66" s="22">
        <f t="shared" si="11"/>
        <v>-0.26086337826541239</v>
      </c>
      <c r="P66" s="22">
        <f t="shared" si="11"/>
        <v>-0.19485337826541294</v>
      </c>
      <c r="Q66" s="22">
        <f t="shared" si="11"/>
        <v>-0.11620337826541238</v>
      </c>
      <c r="R66" s="22">
        <f t="shared" si="11"/>
        <v>-5.0230378265411879E-2</v>
      </c>
      <c r="S66" s="22">
        <f t="shared" si="11"/>
        <v>2.7095621734586572E-2</v>
      </c>
      <c r="T66" s="22">
        <f t="shared" si="11"/>
        <v>6.8641621734586877E-2</v>
      </c>
      <c r="U66" s="22">
        <f t="shared" si="11"/>
        <v>9.392362173458757E-2</v>
      </c>
      <c r="V66" s="22">
        <f t="shared" si="11"/>
        <v>0.12419862173458718</v>
      </c>
      <c r="W66" s="22">
        <f t="shared" si="11"/>
        <v>9.3059621734586706E-2</v>
      </c>
    </row>
    <row r="67" spans="1:23" x14ac:dyDescent="0.25">
      <c r="A67" s="36"/>
      <c r="B67" s="2">
        <v>169</v>
      </c>
      <c r="C67" s="22">
        <f t="shared" ref="C67:W67" si="15">C51</f>
        <v>0.21796762173458717</v>
      </c>
      <c r="D67" s="22">
        <f t="shared" si="15"/>
        <v>0.14115962173458652</v>
      </c>
      <c r="E67" s="22">
        <f t="shared" si="15"/>
        <v>0.12026562173458721</v>
      </c>
      <c r="F67" s="22">
        <f t="shared" si="15"/>
        <v>9.6958621734587247E-2</v>
      </c>
      <c r="G67" s="22">
        <f t="shared" si="15"/>
        <v>7.3733621734587196E-2</v>
      </c>
      <c r="H67" s="22">
        <f t="shared" si="15"/>
        <v>7.4296217345874993E-3</v>
      </c>
      <c r="I67" s="22">
        <f t="shared" si="15"/>
        <v>-8.6020378265412312E-2</v>
      </c>
      <c r="J67" s="22">
        <f t="shared" si="15"/>
        <v>-0.20976737826541303</v>
      </c>
      <c r="K67" s="22">
        <f t="shared" si="15"/>
        <v>-0.32534937826541288</v>
      </c>
      <c r="L67" s="22">
        <f t="shared" si="15"/>
        <v>-0.41667937826541301</v>
      </c>
      <c r="M67" s="22">
        <f t="shared" si="15"/>
        <v>-0.48641737826541309</v>
      </c>
      <c r="N67" s="22">
        <f t="shared" si="15"/>
        <v>-0.47125637826541222</v>
      </c>
      <c r="O67" s="22">
        <f t="shared" si="15"/>
        <v>-0.41072237826541258</v>
      </c>
      <c r="P67" s="22">
        <f t="shared" si="15"/>
        <v>-0.31751137826541331</v>
      </c>
      <c r="Q67" s="22">
        <f t="shared" si="15"/>
        <v>-0.20178337826541259</v>
      </c>
      <c r="R67" s="22">
        <f t="shared" si="15"/>
        <v>-7.6434378265412661E-2</v>
      </c>
      <c r="S67" s="22">
        <f t="shared" si="15"/>
        <v>1.9690621734587133E-2</v>
      </c>
      <c r="T67" s="22">
        <f t="shared" si="15"/>
        <v>8.0705621734586508E-2</v>
      </c>
      <c r="U67" s="22">
        <f t="shared" si="15"/>
        <v>0.10021962173458743</v>
      </c>
      <c r="V67" s="22">
        <f t="shared" si="15"/>
        <v>0.13707162173458709</v>
      </c>
      <c r="W67" s="22">
        <f t="shared" si="15"/>
        <v>0.12210462173458758</v>
      </c>
    </row>
    <row r="68" spans="1:23" x14ac:dyDescent="0.25">
      <c r="A68" s="36"/>
      <c r="B68" s="2">
        <v>183</v>
      </c>
      <c r="C68" s="22">
        <f>C52</f>
        <v>0.22762862173458753</v>
      </c>
      <c r="D68" s="22">
        <f t="shared" ref="D68:W68" si="16">D52</f>
        <v>0.14169862173458725</v>
      </c>
      <c r="E68" s="22">
        <f t="shared" si="16"/>
        <v>0.1369446217345871</v>
      </c>
      <c r="F68" s="22">
        <f t="shared" si="16"/>
        <v>0.13211662173458727</v>
      </c>
      <c r="G68" s="22">
        <f t="shared" si="16"/>
        <v>0.11792762173458726</v>
      </c>
      <c r="H68" s="22">
        <f t="shared" si="16"/>
        <v>4.9835621734587221E-2</v>
      </c>
      <c r="I68" s="22">
        <f t="shared" si="16"/>
        <v>-0.1142153782654125</v>
      </c>
      <c r="J68" s="22">
        <f t="shared" si="16"/>
        <v>-0.35393937826541233</v>
      </c>
      <c r="K68" s="22">
        <f t="shared" si="16"/>
        <v>-0.49750937826541275</v>
      </c>
      <c r="L68" s="22">
        <f t="shared" si="16"/>
        <v>-0.63986837826541354</v>
      </c>
      <c r="M68" s="22">
        <f t="shared" si="16"/>
        <v>-0.88611137826541331</v>
      </c>
      <c r="N68" s="22">
        <f t="shared" si="16"/>
        <v>-0.83888237826541268</v>
      </c>
      <c r="O68" s="22">
        <f t="shared" si="16"/>
        <v>-0.61168337826541297</v>
      </c>
      <c r="P68" s="22">
        <f t="shared" si="16"/>
        <v>-0.46474237826541298</v>
      </c>
      <c r="Q68" s="22">
        <f t="shared" si="16"/>
        <v>-0.33050237826541284</v>
      </c>
      <c r="R68" s="22">
        <f t="shared" si="16"/>
        <v>-8.0128378265412969E-2</v>
      </c>
      <c r="S68" s="22">
        <f t="shared" si="16"/>
        <v>7.4142621734586633E-2</v>
      </c>
      <c r="T68" s="22">
        <f t="shared" si="16"/>
        <v>0.11717562173458784</v>
      </c>
      <c r="U68" s="22">
        <f t="shared" si="16"/>
        <v>0.12977762173458718</v>
      </c>
      <c r="V68" s="22">
        <f t="shared" si="16"/>
        <v>0.1459916217345878</v>
      </c>
      <c r="W68" s="22">
        <f t="shared" si="16"/>
        <v>0.11281162173458714</v>
      </c>
    </row>
    <row r="70" spans="1:23" x14ac:dyDescent="0.25">
      <c r="A70" s="21" t="s">
        <v>31</v>
      </c>
      <c r="B70" s="7"/>
      <c r="C70" s="37" t="s">
        <v>18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</row>
    <row r="71" spans="1:23" x14ac:dyDescent="0.25">
      <c r="A71" s="13"/>
      <c r="B71" s="9"/>
      <c r="C71" s="2">
        <v>-140</v>
      </c>
      <c r="D71" s="2">
        <v>-126</v>
      </c>
      <c r="E71" s="2">
        <v>-112</v>
      </c>
      <c r="F71" s="2">
        <v>-98</v>
      </c>
      <c r="G71" s="2">
        <v>-84</v>
      </c>
      <c r="H71" s="2">
        <v>-70</v>
      </c>
      <c r="I71" s="2">
        <v>-56</v>
      </c>
      <c r="J71" s="2">
        <v>-42</v>
      </c>
      <c r="K71" s="2">
        <v>-28</v>
      </c>
      <c r="L71" s="2">
        <v>-14</v>
      </c>
      <c r="M71" s="2">
        <v>0</v>
      </c>
      <c r="N71" s="2">
        <v>14</v>
      </c>
      <c r="O71" s="2">
        <v>28</v>
      </c>
      <c r="P71" s="2">
        <v>42</v>
      </c>
      <c r="Q71" s="2">
        <v>56</v>
      </c>
      <c r="R71" s="2">
        <v>70</v>
      </c>
      <c r="S71" s="2">
        <v>84</v>
      </c>
      <c r="T71" s="2">
        <v>98</v>
      </c>
      <c r="U71" s="2">
        <v>112</v>
      </c>
      <c r="V71" s="2">
        <v>126</v>
      </c>
      <c r="W71" s="2">
        <v>140</v>
      </c>
    </row>
    <row r="72" spans="1:23" x14ac:dyDescent="0.25">
      <c r="A72" s="36" t="s">
        <v>17</v>
      </c>
      <c r="B72" s="2">
        <v>15</v>
      </c>
      <c r="C72" s="6">
        <f>(C56-C40)/5*100</f>
        <v>0</v>
      </c>
      <c r="D72" s="6">
        <f t="shared" ref="D72:W84" si="17">(D56-D40)/5*100</f>
        <v>-9.6966666666672974E-2</v>
      </c>
      <c r="E72" s="6">
        <f t="shared" si="17"/>
        <v>4.1273333333341211E-2</v>
      </c>
      <c r="F72" s="6">
        <f t="shared" si="17"/>
        <v>3.5926666666655505E-2</v>
      </c>
      <c r="G72" s="6">
        <f t="shared" si="17"/>
        <v>-9.7633333333325967E-2</v>
      </c>
      <c r="H72" s="6">
        <f t="shared" si="17"/>
        <v>1.6833333333335643E-2</v>
      </c>
      <c r="I72" s="6">
        <f t="shared" si="17"/>
        <v>4.1566666666662255E-2</v>
      </c>
      <c r="J72" s="6">
        <f t="shared" si="17"/>
        <v>5.7326666666668302E-2</v>
      </c>
      <c r="K72" s="6">
        <f t="shared" si="17"/>
        <v>1.2773333333330472E-2</v>
      </c>
      <c r="L72" s="6">
        <f t="shared" si="17"/>
        <v>-3.9273333333328109E-2</v>
      </c>
      <c r="M72" s="6">
        <f t="shared" si="17"/>
        <v>-1.0426666666667472E-2</v>
      </c>
      <c r="N72" s="6">
        <f t="shared" si="17"/>
        <v>-2.0293333333333552E-2</v>
      </c>
      <c r="O72" s="6">
        <f t="shared" si="17"/>
        <v>3.4433333333320493E-2</v>
      </c>
      <c r="P72" s="6">
        <f t="shared" si="17"/>
        <v>-3.6086666666648171E-2</v>
      </c>
      <c r="Q72" s="6">
        <f t="shared" si="17"/>
        <v>0.16227333333331956</v>
      </c>
      <c r="R72" s="6">
        <f t="shared" si="17"/>
        <v>-0.12813333333332594</v>
      </c>
      <c r="S72" s="6">
        <f t="shared" si="17"/>
        <v>-2.450666666666379E-2</v>
      </c>
      <c r="T72" s="6">
        <f t="shared" si="17"/>
        <v>7.6579999999998594E-2</v>
      </c>
      <c r="U72" s="6">
        <f t="shared" si="17"/>
        <v>-5.4813333333344753E-2</v>
      </c>
      <c r="V72" s="6">
        <f t="shared" si="17"/>
        <v>7.8860000000009478E-2</v>
      </c>
      <c r="W72" s="6">
        <f t="shared" si="17"/>
        <v>0</v>
      </c>
    </row>
    <row r="73" spans="1:23" x14ac:dyDescent="0.25">
      <c r="A73" s="36"/>
      <c r="B73" s="2">
        <v>29</v>
      </c>
      <c r="C73" s="6">
        <f t="shared" ref="C73:R84" si="18">(C57-C41)/5*100</f>
        <v>1.8146666666662981E-2</v>
      </c>
      <c r="D73" s="6">
        <f t="shared" si="18"/>
        <v>-3.1531111111118837E-2</v>
      </c>
      <c r="E73" s="6">
        <f t="shared" si="18"/>
        <v>1.6333333333426459E-3</v>
      </c>
      <c r="F73" s="6">
        <f t="shared" si="18"/>
        <v>-1.1853333333348148E-2</v>
      </c>
      <c r="G73" s="6">
        <f t="shared" si="18"/>
        <v>-8.0295555555550679E-2</v>
      </c>
      <c r="H73" s="6">
        <f t="shared" si="18"/>
        <v>9.2804444444437306E-2</v>
      </c>
      <c r="I73" s="6">
        <f t="shared" si="18"/>
        <v>-0.11449777777779087</v>
      </c>
      <c r="J73" s="6">
        <f t="shared" si="18"/>
        <v>5.1171111111124608E-2</v>
      </c>
      <c r="K73" s="6">
        <f t="shared" si="18"/>
        <v>-0.11484888888888989</v>
      </c>
      <c r="L73" s="6">
        <f t="shared" si="18"/>
        <v>5.948222222223104E-2</v>
      </c>
      <c r="M73" s="6">
        <f t="shared" si="18"/>
        <v>-1.1397777777778229E-2</v>
      </c>
      <c r="N73" s="6">
        <f t="shared" si="18"/>
        <v>4.4933333333351255E-2</v>
      </c>
      <c r="O73" s="6">
        <f t="shared" si="18"/>
        <v>-3.9891111111107214E-2</v>
      </c>
      <c r="P73" s="6">
        <f t="shared" si="18"/>
        <v>-9.7242222222227448E-2</v>
      </c>
      <c r="Q73" s="6">
        <f t="shared" si="18"/>
        <v>-8.4542222222226682E-2</v>
      </c>
      <c r="R73" s="6">
        <f t="shared" si="18"/>
        <v>9.9875555555557771E-2</v>
      </c>
      <c r="S73" s="6">
        <f t="shared" si="17"/>
        <v>3.4771111111102093E-2</v>
      </c>
      <c r="T73" s="6">
        <f t="shared" si="17"/>
        <v>3.9248888888899769E-2</v>
      </c>
      <c r="U73" s="6">
        <f t="shared" si="17"/>
        <v>-0.1276577777777671</v>
      </c>
      <c r="V73" s="6">
        <f t="shared" si="17"/>
        <v>5.7979999999998311E-2</v>
      </c>
      <c r="W73" s="6">
        <f t="shared" si="17"/>
        <v>9.9239999999998232E-2</v>
      </c>
    </row>
    <row r="74" spans="1:23" x14ac:dyDescent="0.25">
      <c r="A74" s="36"/>
      <c r="B74" s="2">
        <v>43</v>
      </c>
      <c r="C74" s="6">
        <f t="shared" si="18"/>
        <v>0</v>
      </c>
      <c r="D74" s="6">
        <f t="shared" si="17"/>
        <v>2.3666666666560809E-3</v>
      </c>
      <c r="E74" s="6">
        <f t="shared" si="17"/>
        <v>9.7600000000022669E-3</v>
      </c>
      <c r="F74" s="6">
        <f t="shared" si="17"/>
        <v>-4.1346666666658982E-2</v>
      </c>
      <c r="G74" s="6">
        <f t="shared" si="17"/>
        <v>9.8513333333322697E-2</v>
      </c>
      <c r="H74" s="6">
        <f t="shared" si="17"/>
        <v>-3.1577777777633265E-3</v>
      </c>
      <c r="I74" s="6">
        <f t="shared" si="17"/>
        <v>3.2766666666659838E-2</v>
      </c>
      <c r="J74" s="6">
        <f t="shared" si="17"/>
        <v>8.5946666666664173E-2</v>
      </c>
      <c r="K74" s="6">
        <f t="shared" si="17"/>
        <v>-0.11092222222222892</v>
      </c>
      <c r="L74" s="6">
        <f t="shared" si="17"/>
        <v>4.4837777777776422E-2</v>
      </c>
      <c r="M74" s="6">
        <f t="shared" si="17"/>
        <v>-5.4311111111202126E-3</v>
      </c>
      <c r="N74" s="6">
        <f t="shared" si="17"/>
        <v>3.1595555555554711E-2</v>
      </c>
      <c r="O74" s="6">
        <f t="shared" si="17"/>
        <v>0.13261555555554305</v>
      </c>
      <c r="P74" s="6">
        <f t="shared" si="17"/>
        <v>0.11730888888889431</v>
      </c>
      <c r="Q74" s="6">
        <f t="shared" si="17"/>
        <v>2.4064444444448774E-2</v>
      </c>
      <c r="R74" s="6">
        <f t="shared" si="17"/>
        <v>3.4482222222218251E-2</v>
      </c>
      <c r="S74" s="6">
        <f t="shared" si="17"/>
        <v>7.121111111110745E-2</v>
      </c>
      <c r="T74" s="6">
        <f t="shared" si="17"/>
        <v>-0.14077999999999979</v>
      </c>
      <c r="U74" s="6">
        <f t="shared" si="17"/>
        <v>-1.1124444444442216E-2</v>
      </c>
      <c r="V74" s="6">
        <f t="shared" si="17"/>
        <v>8.4491111111092421E-2</v>
      </c>
      <c r="W74" s="6">
        <f t="shared" si="17"/>
        <v>-9.5053333333326717E-2</v>
      </c>
    </row>
    <row r="75" spans="1:23" x14ac:dyDescent="0.25">
      <c r="A75" s="36"/>
      <c r="B75" s="2">
        <v>57</v>
      </c>
      <c r="C75" s="6">
        <f t="shared" si="18"/>
        <v>0</v>
      </c>
      <c r="D75" s="6">
        <f t="shared" si="17"/>
        <v>-0.10788666666666363</v>
      </c>
      <c r="E75" s="6">
        <f t="shared" si="17"/>
        <v>0.11687555555556756</v>
      </c>
      <c r="F75" s="6">
        <f t="shared" si="17"/>
        <v>-6.3677777777790823E-2</v>
      </c>
      <c r="G75" s="6">
        <f t="shared" si="17"/>
        <v>-5.355777777778347E-2</v>
      </c>
      <c r="H75" s="6">
        <f t="shared" si="17"/>
        <v>-1.2277777777776888E-2</v>
      </c>
      <c r="I75" s="6">
        <f t="shared" si="17"/>
        <v>-2.2177777777798724E-3</v>
      </c>
      <c r="J75" s="6">
        <f t="shared" si="17"/>
        <v>7.0511111111237756E-3</v>
      </c>
      <c r="K75" s="6">
        <f t="shared" si="17"/>
        <v>1.2777777777783496E-2</v>
      </c>
      <c r="L75" s="6">
        <f t="shared" si="17"/>
        <v>-1.4371111111120551E-2</v>
      </c>
      <c r="M75" s="6">
        <f t="shared" si="17"/>
        <v>-4.2584444444436209E-2</v>
      </c>
      <c r="N75" s="6">
        <f t="shared" si="17"/>
        <v>-0.10473111111109726</v>
      </c>
      <c r="O75" s="6">
        <f t="shared" si="17"/>
        <v>-0.19580444444445175</v>
      </c>
      <c r="P75" s="6">
        <f t="shared" si="17"/>
        <v>6.2355555555548836E-3</v>
      </c>
      <c r="Q75" s="6">
        <f t="shared" si="17"/>
        <v>-8.2815555555551534E-2</v>
      </c>
      <c r="R75" s="6">
        <f t="shared" si="17"/>
        <v>5.0460000000006888E-2</v>
      </c>
      <c r="S75" s="6">
        <f t="shared" si="17"/>
        <v>8.5106666666676933E-2</v>
      </c>
      <c r="T75" s="6">
        <f t="shared" si="17"/>
        <v>-8.3406666666668294E-2</v>
      </c>
      <c r="U75" s="6">
        <f t="shared" si="17"/>
        <v>-0.18695555555555354</v>
      </c>
      <c r="V75" s="6">
        <f t="shared" si="17"/>
        <v>0.13039111111110752</v>
      </c>
      <c r="W75" s="6">
        <f t="shared" si="17"/>
        <v>-1.392000000000365E-2</v>
      </c>
    </row>
    <row r="76" spans="1:23" x14ac:dyDescent="0.25">
      <c r="A76" s="36"/>
      <c r="B76" s="2">
        <v>71</v>
      </c>
      <c r="C76" s="6">
        <f t="shared" si="18"/>
        <v>0</v>
      </c>
      <c r="D76" s="6">
        <f t="shared" si="17"/>
        <v>-5.2691111111123907E-2</v>
      </c>
      <c r="E76" s="6">
        <f t="shared" si="17"/>
        <v>-7.0044444444441467E-2</v>
      </c>
      <c r="F76" s="6">
        <f t="shared" si="17"/>
        <v>-1.473555555554479E-2</v>
      </c>
      <c r="G76" s="6">
        <f t="shared" si="17"/>
        <v>-6.4153333333335782E-2</v>
      </c>
      <c r="H76" s="6">
        <f t="shared" si="17"/>
        <v>-3.7968888888878782E-2</v>
      </c>
      <c r="I76" s="6">
        <f t="shared" si="17"/>
        <v>5.20644444444468E-2</v>
      </c>
      <c r="J76" s="6">
        <f t="shared" si="17"/>
        <v>-0.10684444444445357</v>
      </c>
      <c r="K76" s="6">
        <f t="shared" si="17"/>
        <v>-1.8717777777773059E-2</v>
      </c>
      <c r="L76" s="6">
        <f t="shared" si="17"/>
        <v>-4.0451111111108606E-2</v>
      </c>
      <c r="M76" s="6">
        <f t="shared" si="17"/>
        <v>9.0379999999989358E-2</v>
      </c>
      <c r="N76" s="6">
        <f t="shared" si="17"/>
        <v>-4.7091111111114969E-2</v>
      </c>
      <c r="O76" s="6">
        <f t="shared" si="17"/>
        <v>0.12325555555555728</v>
      </c>
      <c r="P76" s="6">
        <f t="shared" si="17"/>
        <v>1.6617777777783449E-2</v>
      </c>
      <c r="Q76" s="6">
        <f t="shared" si="17"/>
        <v>3.1326666666661729E-2</v>
      </c>
      <c r="R76" s="6">
        <f t="shared" si="17"/>
        <v>-9.5093333333345909E-2</v>
      </c>
      <c r="S76" s="6">
        <f t="shared" si="17"/>
        <v>-3.8060000000012528E-2</v>
      </c>
      <c r="T76" s="6">
        <f t="shared" si="17"/>
        <v>-1.0762222222226447E-2</v>
      </c>
      <c r="U76" s="6">
        <f t="shared" si="17"/>
        <v>-8.5279999999995082E-2</v>
      </c>
      <c r="V76" s="6">
        <f t="shared" si="17"/>
        <v>-7.888666666666988E-2</v>
      </c>
      <c r="W76" s="6">
        <f t="shared" si="17"/>
        <v>6.5166666666668649E-2</v>
      </c>
    </row>
    <row r="77" spans="1:23" x14ac:dyDescent="0.25">
      <c r="A77" s="36"/>
      <c r="B77" s="2">
        <v>85</v>
      </c>
      <c r="C77" s="6">
        <f t="shared" si="18"/>
        <v>0</v>
      </c>
      <c r="D77" s="6">
        <f t="shared" si="17"/>
        <v>-0.16454888888888131</v>
      </c>
      <c r="E77" s="6">
        <f t="shared" si="17"/>
        <v>0.17794222222222961</v>
      </c>
      <c r="F77" s="6">
        <f t="shared" si="17"/>
        <v>-1.3208888888897598E-2</v>
      </c>
      <c r="G77" s="6">
        <f t="shared" si="17"/>
        <v>6.7922222222224493E-2</v>
      </c>
      <c r="H77" s="6">
        <f t="shared" si="17"/>
        <v>2.2875555555551541E-2</v>
      </c>
      <c r="I77" s="6">
        <f t="shared" si="17"/>
        <v>0.17773555555554779</v>
      </c>
      <c r="J77" s="6">
        <f t="shared" si="17"/>
        <v>-0.18042444444444153</v>
      </c>
      <c r="K77" s="6">
        <f t="shared" si="17"/>
        <v>-8.7144444444433589E-2</v>
      </c>
      <c r="L77" s="6">
        <f t="shared" si="17"/>
        <v>-9.972888888889031E-2</v>
      </c>
      <c r="M77" s="6">
        <f t="shared" si="17"/>
        <v>-4.7580000000001163E-2</v>
      </c>
      <c r="N77" s="6">
        <f t="shared" si="17"/>
        <v>-1.2648888888878577E-2</v>
      </c>
      <c r="O77" s="6">
        <f t="shared" si="17"/>
        <v>-4.5384444444454483E-2</v>
      </c>
      <c r="P77" s="6">
        <f t="shared" si="17"/>
        <v>-0.10034888888889605</v>
      </c>
      <c r="Q77" s="6">
        <f t="shared" si="17"/>
        <v>8.9675555555562975E-2</v>
      </c>
      <c r="R77" s="6">
        <f t="shared" si="17"/>
        <v>4.387333333333146E-2</v>
      </c>
      <c r="S77" s="6">
        <f t="shared" si="17"/>
        <v>-1.4619999999992972E-2</v>
      </c>
      <c r="T77" s="6">
        <f t="shared" si="17"/>
        <v>-2.3948888888881137E-2</v>
      </c>
      <c r="U77" s="6">
        <f t="shared" si="17"/>
        <v>8.2475555555545366E-2</v>
      </c>
      <c r="V77" s="6">
        <f t="shared" si="17"/>
        <v>3.6920000000003339E-2</v>
      </c>
      <c r="W77" s="6">
        <f t="shared" si="17"/>
        <v>7.5013333333320276E-2</v>
      </c>
    </row>
    <row r="78" spans="1:23" x14ac:dyDescent="0.25">
      <c r="A78" s="36"/>
      <c r="B78" s="2">
        <v>99</v>
      </c>
      <c r="C78" s="6">
        <f t="shared" si="18"/>
        <v>0</v>
      </c>
      <c r="D78" s="6">
        <f t="shared" si="17"/>
        <v>-9.521111111110675E-2</v>
      </c>
      <c r="E78" s="6">
        <f t="shared" si="17"/>
        <v>1.4733333333241672E-3</v>
      </c>
      <c r="F78" s="6">
        <f t="shared" si="17"/>
        <v>-3.1726666666668235E-2</v>
      </c>
      <c r="G78" s="6">
        <f t="shared" si="17"/>
        <v>-0.11575555555556089</v>
      </c>
      <c r="H78" s="6">
        <f t="shared" si="17"/>
        <v>1.7848888888898906E-2</v>
      </c>
      <c r="I78" s="6">
        <f t="shared" si="17"/>
        <v>0</v>
      </c>
      <c r="J78" s="6">
        <f t="shared" si="17"/>
        <v>0</v>
      </c>
      <c r="K78" s="6">
        <f t="shared" si="17"/>
        <v>0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 t="shared" si="17"/>
        <v>0</v>
      </c>
      <c r="Q78" s="6">
        <f t="shared" si="17"/>
        <v>0</v>
      </c>
      <c r="R78" s="6">
        <f t="shared" si="17"/>
        <v>0</v>
      </c>
      <c r="S78" s="6">
        <f t="shared" si="17"/>
        <v>-3.8153333333341144E-2</v>
      </c>
      <c r="T78" s="6">
        <f t="shared" si="17"/>
        <v>0.14995333333333055</v>
      </c>
      <c r="U78" s="6">
        <f t="shared" si="17"/>
        <v>-7.2619999999987972E-2</v>
      </c>
      <c r="V78" s="6">
        <f t="shared" si="17"/>
        <v>1.1653333333329907E-2</v>
      </c>
      <c r="W78" s="6">
        <f t="shared" si="17"/>
        <v>-4.621999999998877E-2</v>
      </c>
    </row>
    <row r="79" spans="1:23" x14ac:dyDescent="0.25">
      <c r="A79" s="36"/>
      <c r="B79" s="2">
        <v>113</v>
      </c>
      <c r="C79" s="6">
        <f t="shared" si="18"/>
        <v>0</v>
      </c>
      <c r="D79" s="6">
        <f t="shared" si="17"/>
        <v>0</v>
      </c>
      <c r="E79" s="6">
        <f t="shared" si="17"/>
        <v>-8.9562222222223653E-2</v>
      </c>
      <c r="F79" s="6">
        <f t="shared" si="17"/>
        <v>0.18604888888889837</v>
      </c>
      <c r="G79" s="6">
        <f t="shared" si="17"/>
        <v>0</v>
      </c>
      <c r="H79" s="6">
        <f t="shared" si="17"/>
        <v>0</v>
      </c>
      <c r="I79" s="6">
        <f t="shared" si="17"/>
        <v>0</v>
      </c>
      <c r="J79" s="6">
        <f t="shared" si="17"/>
        <v>0</v>
      </c>
      <c r="K79" s="6">
        <f t="shared" si="17"/>
        <v>0</v>
      </c>
      <c r="L79" s="6">
        <f t="shared" si="17"/>
        <v>0</v>
      </c>
      <c r="M79" s="6">
        <f t="shared" si="17"/>
        <v>0</v>
      </c>
      <c r="N79" s="6">
        <f t="shared" si="17"/>
        <v>0</v>
      </c>
      <c r="O79" s="6">
        <f t="shared" si="17"/>
        <v>0</v>
      </c>
      <c r="P79" s="6">
        <f t="shared" si="17"/>
        <v>0</v>
      </c>
      <c r="Q79" s="6">
        <f t="shared" si="17"/>
        <v>0</v>
      </c>
      <c r="R79" s="6">
        <f t="shared" si="17"/>
        <v>0</v>
      </c>
      <c r="S79" s="6">
        <f t="shared" si="17"/>
        <v>0</v>
      </c>
      <c r="T79" s="6">
        <f t="shared" si="17"/>
        <v>0</v>
      </c>
      <c r="U79" s="6">
        <f t="shared" si="17"/>
        <v>0</v>
      </c>
      <c r="V79" s="6">
        <f t="shared" si="17"/>
        <v>-8.0084444444451508E-2</v>
      </c>
      <c r="W79" s="6">
        <f t="shared" si="17"/>
        <v>0</v>
      </c>
    </row>
    <row r="80" spans="1:23" x14ac:dyDescent="0.25">
      <c r="A80" s="36"/>
      <c r="B80" s="2">
        <v>127</v>
      </c>
      <c r="C80" s="6">
        <f t="shared" si="18"/>
        <v>0</v>
      </c>
      <c r="D80" s="6">
        <f t="shared" si="17"/>
        <v>0</v>
      </c>
      <c r="E80" s="6">
        <f t="shared" si="17"/>
        <v>2.9753333333331636E-2</v>
      </c>
      <c r="F80" s="6">
        <f t="shared" si="17"/>
        <v>0.1839466666666667</v>
      </c>
      <c r="G80" s="6">
        <f t="shared" si="17"/>
        <v>0</v>
      </c>
      <c r="H80" s="6">
        <f t="shared" si="17"/>
        <v>0</v>
      </c>
      <c r="I80" s="6">
        <f t="shared" si="17"/>
        <v>0</v>
      </c>
      <c r="J80" s="6">
        <f t="shared" si="17"/>
        <v>0</v>
      </c>
      <c r="K80" s="6">
        <f t="shared" si="17"/>
        <v>0</v>
      </c>
      <c r="L80" s="6">
        <f t="shared" si="17"/>
        <v>0</v>
      </c>
      <c r="M80" s="6">
        <f t="shared" si="17"/>
        <v>0</v>
      </c>
      <c r="N80" s="6">
        <f t="shared" si="17"/>
        <v>0</v>
      </c>
      <c r="O80" s="6">
        <f t="shared" si="17"/>
        <v>0</v>
      </c>
      <c r="P80" s="6">
        <f t="shared" si="17"/>
        <v>0</v>
      </c>
      <c r="Q80" s="6">
        <f t="shared" si="17"/>
        <v>0</v>
      </c>
      <c r="R80" s="6">
        <f t="shared" si="17"/>
        <v>0</v>
      </c>
      <c r="S80" s="6">
        <f t="shared" si="17"/>
        <v>0</v>
      </c>
      <c r="T80" s="6">
        <f t="shared" si="17"/>
        <v>0</v>
      </c>
      <c r="U80" s="6">
        <f t="shared" si="17"/>
        <v>0</v>
      </c>
      <c r="V80" s="6">
        <f t="shared" si="17"/>
        <v>0</v>
      </c>
      <c r="W80" s="6">
        <f t="shared" si="17"/>
        <v>0</v>
      </c>
    </row>
    <row r="81" spans="1:23" x14ac:dyDescent="0.25">
      <c r="A81" s="36"/>
      <c r="B81" s="2">
        <v>141</v>
      </c>
      <c r="C81" s="6">
        <f t="shared" si="18"/>
        <v>0</v>
      </c>
      <c r="D81" s="6">
        <f t="shared" si="17"/>
        <v>0</v>
      </c>
      <c r="E81" s="6">
        <f t="shared" si="17"/>
        <v>-7.6886666666670656E-2</v>
      </c>
      <c r="F81" s="6">
        <f t="shared" si="17"/>
        <v>0</v>
      </c>
      <c r="G81" s="6">
        <f t="shared" si="17"/>
        <v>0</v>
      </c>
      <c r="H81" s="6">
        <f t="shared" si="17"/>
        <v>0</v>
      </c>
      <c r="I81" s="6">
        <f t="shared" si="17"/>
        <v>0</v>
      </c>
      <c r="J81" s="6">
        <f t="shared" si="17"/>
        <v>0</v>
      </c>
      <c r="K81" s="6">
        <f t="shared" si="17"/>
        <v>0</v>
      </c>
      <c r="L81" s="6">
        <f t="shared" si="17"/>
        <v>0</v>
      </c>
      <c r="M81" s="6">
        <f t="shared" si="17"/>
        <v>0</v>
      </c>
      <c r="N81" s="6">
        <f t="shared" si="17"/>
        <v>0</v>
      </c>
      <c r="O81" s="6">
        <f t="shared" si="17"/>
        <v>0</v>
      </c>
      <c r="P81" s="6">
        <f t="shared" si="17"/>
        <v>0</v>
      </c>
      <c r="Q81" s="6">
        <f t="shared" si="17"/>
        <v>0</v>
      </c>
      <c r="R81" s="6">
        <f t="shared" si="17"/>
        <v>0</v>
      </c>
      <c r="S81" s="6">
        <f t="shared" si="17"/>
        <v>0</v>
      </c>
      <c r="T81" s="6">
        <f t="shared" si="17"/>
        <v>0</v>
      </c>
      <c r="U81" s="6">
        <f t="shared" si="17"/>
        <v>0</v>
      </c>
      <c r="V81" s="6">
        <f t="shared" si="17"/>
        <v>0</v>
      </c>
      <c r="W81" s="6">
        <f t="shared" si="17"/>
        <v>0</v>
      </c>
    </row>
    <row r="82" spans="1:23" x14ac:dyDescent="0.25">
      <c r="A82" s="36"/>
      <c r="B82" s="2">
        <v>155</v>
      </c>
      <c r="C82" s="6">
        <f t="shared" si="18"/>
        <v>0</v>
      </c>
      <c r="D82" s="6">
        <f t="shared" si="17"/>
        <v>0</v>
      </c>
      <c r="E82" s="6">
        <f t="shared" si="17"/>
        <v>0</v>
      </c>
      <c r="F82" s="6">
        <f t="shared" si="17"/>
        <v>0</v>
      </c>
      <c r="G82" s="6">
        <f t="shared" si="17"/>
        <v>0</v>
      </c>
      <c r="H82" s="6">
        <f t="shared" si="17"/>
        <v>0</v>
      </c>
      <c r="I82" s="6">
        <f t="shared" si="17"/>
        <v>0</v>
      </c>
      <c r="J82" s="6">
        <f t="shared" si="17"/>
        <v>0</v>
      </c>
      <c r="K82" s="6">
        <f t="shared" si="17"/>
        <v>0</v>
      </c>
      <c r="L82" s="6">
        <f t="shared" si="17"/>
        <v>0</v>
      </c>
      <c r="M82" s="6">
        <f t="shared" si="17"/>
        <v>0</v>
      </c>
      <c r="N82" s="6">
        <f t="shared" si="17"/>
        <v>0</v>
      </c>
      <c r="O82" s="6">
        <f t="shared" si="17"/>
        <v>0</v>
      </c>
      <c r="P82" s="6">
        <f t="shared" si="17"/>
        <v>0</v>
      </c>
      <c r="Q82" s="6">
        <f t="shared" si="17"/>
        <v>0</v>
      </c>
      <c r="R82" s="6">
        <f t="shared" si="17"/>
        <v>0</v>
      </c>
      <c r="S82" s="6">
        <f t="shared" si="17"/>
        <v>0</v>
      </c>
      <c r="T82" s="6">
        <f t="shared" si="17"/>
        <v>0</v>
      </c>
      <c r="U82" s="6">
        <f t="shared" si="17"/>
        <v>0</v>
      </c>
      <c r="V82" s="6">
        <f t="shared" si="17"/>
        <v>0</v>
      </c>
      <c r="W82" s="6">
        <f t="shared" si="17"/>
        <v>0</v>
      </c>
    </row>
    <row r="83" spans="1:23" x14ac:dyDescent="0.25">
      <c r="A83" s="36"/>
      <c r="B83" s="2">
        <v>169</v>
      </c>
      <c r="C83" s="6">
        <f t="shared" si="18"/>
        <v>0</v>
      </c>
      <c r="D83" s="6">
        <f t="shared" si="17"/>
        <v>0</v>
      </c>
      <c r="E83" s="6">
        <f t="shared" si="17"/>
        <v>0</v>
      </c>
      <c r="F83" s="6">
        <f t="shared" si="17"/>
        <v>0</v>
      </c>
      <c r="G83" s="6">
        <f t="shared" si="17"/>
        <v>0</v>
      </c>
      <c r="H83" s="6">
        <f t="shared" si="17"/>
        <v>0</v>
      </c>
      <c r="I83" s="6">
        <f t="shared" si="17"/>
        <v>0</v>
      </c>
      <c r="J83" s="6">
        <f t="shared" si="17"/>
        <v>0</v>
      </c>
      <c r="K83" s="6">
        <f t="shared" si="17"/>
        <v>0</v>
      </c>
      <c r="L83" s="6">
        <f t="shared" si="17"/>
        <v>0</v>
      </c>
      <c r="M83" s="6">
        <f t="shared" si="17"/>
        <v>0</v>
      </c>
      <c r="N83" s="6">
        <f t="shared" si="17"/>
        <v>0</v>
      </c>
      <c r="O83" s="6">
        <f t="shared" si="17"/>
        <v>0</v>
      </c>
      <c r="P83" s="6">
        <f t="shared" si="17"/>
        <v>0</v>
      </c>
      <c r="Q83" s="6">
        <f t="shared" si="17"/>
        <v>0</v>
      </c>
      <c r="R83" s="6">
        <f t="shared" si="17"/>
        <v>0</v>
      </c>
      <c r="S83" s="6">
        <f t="shared" si="17"/>
        <v>0</v>
      </c>
      <c r="T83" s="6">
        <f t="shared" si="17"/>
        <v>0</v>
      </c>
      <c r="U83" s="6">
        <f t="shared" si="17"/>
        <v>0</v>
      </c>
      <c r="V83" s="6">
        <f t="shared" si="17"/>
        <v>0</v>
      </c>
      <c r="W83" s="6">
        <f t="shared" si="17"/>
        <v>0</v>
      </c>
    </row>
    <row r="84" spans="1:23" x14ac:dyDescent="0.25">
      <c r="A84" s="36"/>
      <c r="B84" s="2">
        <v>183</v>
      </c>
      <c r="C84" s="6">
        <f t="shared" si="18"/>
        <v>0</v>
      </c>
      <c r="D84" s="6">
        <f t="shared" si="17"/>
        <v>0</v>
      </c>
      <c r="E84" s="6">
        <f t="shared" si="17"/>
        <v>0</v>
      </c>
      <c r="F84" s="6">
        <f t="shared" si="17"/>
        <v>0</v>
      </c>
      <c r="G84" s="6">
        <f t="shared" si="17"/>
        <v>0</v>
      </c>
      <c r="H84" s="6">
        <f t="shared" si="17"/>
        <v>0</v>
      </c>
      <c r="I84" s="6">
        <f t="shared" si="17"/>
        <v>0</v>
      </c>
      <c r="J84" s="6">
        <f t="shared" si="17"/>
        <v>0</v>
      </c>
      <c r="K84" s="6">
        <f t="shared" si="17"/>
        <v>0</v>
      </c>
      <c r="L84" s="6">
        <f t="shared" si="17"/>
        <v>0</v>
      </c>
      <c r="M84" s="6">
        <f t="shared" si="17"/>
        <v>0</v>
      </c>
      <c r="N84" s="6">
        <f t="shared" si="17"/>
        <v>0</v>
      </c>
      <c r="O84" s="6">
        <f t="shared" si="17"/>
        <v>0</v>
      </c>
      <c r="P84" s="6">
        <f t="shared" si="17"/>
        <v>0</v>
      </c>
      <c r="Q84" s="6">
        <f t="shared" si="17"/>
        <v>0</v>
      </c>
      <c r="R84" s="6">
        <f t="shared" si="17"/>
        <v>0</v>
      </c>
      <c r="S84" s="6">
        <f t="shared" si="17"/>
        <v>0</v>
      </c>
      <c r="T84" s="6">
        <f t="shared" si="17"/>
        <v>0</v>
      </c>
      <c r="U84" s="6">
        <f t="shared" si="17"/>
        <v>0</v>
      </c>
      <c r="V84" s="6">
        <f t="shared" si="17"/>
        <v>0</v>
      </c>
      <c r="W84" s="6">
        <f t="shared" si="17"/>
        <v>0</v>
      </c>
    </row>
  </sheetData>
  <mergeCells count="10">
    <mergeCell ref="C54:W54"/>
    <mergeCell ref="A56:A68"/>
    <mergeCell ref="C70:W70"/>
    <mergeCell ref="A72:A84"/>
    <mergeCell ref="A40:A52"/>
    <mergeCell ref="C2:W2"/>
    <mergeCell ref="A4:A16"/>
    <mergeCell ref="C20:W20"/>
    <mergeCell ref="A22:A34"/>
    <mergeCell ref="C38:W38"/>
  </mergeCells>
  <conditionalFormatting sqref="C72:W84">
    <cfRule type="cellIs" dxfId="59" priority="1" operator="between">
      <formula>0.1</formula>
      <formula>100</formula>
    </cfRule>
    <cfRule type="cellIs" dxfId="58" priority="2" operator="between">
      <formula>-100</formula>
      <formula>-0.1</formula>
    </cfRule>
  </conditionalFormatting>
  <pageMargins left="0.7" right="0.7" top="0.78740157499999996" bottom="0.78740157499999996" header="0.3" footer="0.3"/>
  <ignoredErrors>
    <ignoredError sqref="E65 C57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E48B-D36C-42ED-91A3-AD805F779195}">
  <sheetPr>
    <tabColor theme="9"/>
  </sheetPr>
  <dimension ref="A2:M89"/>
  <sheetViews>
    <sheetView zoomScale="90" zoomScaleNormal="90" workbookViewId="0">
      <selection activeCell="O87" sqref="O87"/>
    </sheetView>
  </sheetViews>
  <sheetFormatPr baseColWidth="10" defaultColWidth="9.140625" defaultRowHeight="15" x14ac:dyDescent="0.25"/>
  <cols>
    <col min="14" max="14" width="4.5703125" customWidth="1"/>
  </cols>
  <sheetData>
    <row r="2" spans="1:13" x14ac:dyDescent="0.25">
      <c r="A2" s="10" t="s">
        <v>21</v>
      </c>
      <c r="B2" s="7"/>
      <c r="C2" s="37" t="s">
        <v>19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25">
      <c r="A3" s="8"/>
      <c r="B3" s="9"/>
      <c r="C3" s="2">
        <v>0</v>
      </c>
      <c r="D3" s="2">
        <v>14</v>
      </c>
      <c r="E3" s="2">
        <v>28</v>
      </c>
      <c r="F3" s="2">
        <v>42</v>
      </c>
      <c r="G3" s="2">
        <v>56</v>
      </c>
      <c r="H3" s="2">
        <v>70</v>
      </c>
      <c r="I3" s="2">
        <v>84</v>
      </c>
      <c r="J3" s="2">
        <v>98</v>
      </c>
      <c r="K3" s="2">
        <v>112</v>
      </c>
      <c r="L3" s="2">
        <v>126</v>
      </c>
      <c r="M3" s="2">
        <v>140</v>
      </c>
    </row>
    <row r="4" spans="1:13" x14ac:dyDescent="0.25">
      <c r="A4" s="36" t="s">
        <v>17</v>
      </c>
      <c r="B4" s="2">
        <v>15</v>
      </c>
      <c r="C4" s="6">
        <v>4.9922800000000001</v>
      </c>
      <c r="D4" s="6">
        <v>4.9943749999999998</v>
      </c>
      <c r="E4" s="6">
        <v>4.9942359999999999</v>
      </c>
      <c r="F4" s="6">
        <v>5.0032350000000001</v>
      </c>
      <c r="G4" s="6">
        <v>5.0110109999999999</v>
      </c>
      <c r="H4" s="6">
        <v>5.0168600000000003</v>
      </c>
      <c r="I4" s="6">
        <v>5.0234399999999999</v>
      </c>
      <c r="J4" s="6">
        <v>5.0391089999999998</v>
      </c>
      <c r="K4" s="6">
        <v>5.0454420000000004</v>
      </c>
      <c r="L4" s="6">
        <v>5.0531689999999996</v>
      </c>
      <c r="M4" s="6">
        <v>5.0553850000000002</v>
      </c>
    </row>
    <row r="5" spans="1:13" x14ac:dyDescent="0.25">
      <c r="A5" s="36"/>
      <c r="B5" s="2">
        <v>29</v>
      </c>
      <c r="C5" s="6">
        <v>4.9873560000000001</v>
      </c>
      <c r="D5" s="6">
        <v>4.9895909999999999</v>
      </c>
      <c r="E5" s="6">
        <v>4.9964940000000002</v>
      </c>
      <c r="F5" s="6">
        <v>4.9939939999999998</v>
      </c>
      <c r="G5" s="6">
        <v>5.0088590000000002</v>
      </c>
      <c r="H5" s="6">
        <v>5.0132479999999999</v>
      </c>
      <c r="I5" s="6">
        <v>5.0192810000000003</v>
      </c>
      <c r="J5" s="6">
        <v>5.0286999999999997</v>
      </c>
      <c r="K5" s="6">
        <v>5.0361789999999997</v>
      </c>
      <c r="L5" s="6">
        <v>5.0497730000000001</v>
      </c>
      <c r="M5" s="6">
        <v>5.0529070000000003</v>
      </c>
    </row>
    <row r="6" spans="1:13" x14ac:dyDescent="0.25">
      <c r="A6" s="36"/>
      <c r="B6" s="2">
        <v>43</v>
      </c>
      <c r="C6" s="6">
        <v>4.9773480000000001</v>
      </c>
      <c r="D6" s="6">
        <v>4.9837730000000002</v>
      </c>
      <c r="E6" s="6">
        <v>4.9835219999999998</v>
      </c>
      <c r="F6" s="6">
        <v>4.9904679999999999</v>
      </c>
      <c r="G6" s="6">
        <v>5.0008549999999996</v>
      </c>
      <c r="H6" s="6">
        <v>5.0054470000000002</v>
      </c>
      <c r="I6" s="6">
        <v>5.0131699999999997</v>
      </c>
      <c r="J6" s="6">
        <v>5.0201770000000003</v>
      </c>
      <c r="K6" s="6">
        <v>5.0326639999999996</v>
      </c>
      <c r="L6" s="6">
        <v>5.0384330000000004</v>
      </c>
      <c r="M6" s="6">
        <v>5.0401540000000002</v>
      </c>
    </row>
    <row r="7" spans="1:13" x14ac:dyDescent="0.25">
      <c r="A7" s="36"/>
      <c r="B7" s="2">
        <v>57</v>
      </c>
      <c r="C7" s="6">
        <v>4.9681129999999998</v>
      </c>
      <c r="D7" s="6">
        <v>4.9748250000000001</v>
      </c>
      <c r="E7" s="6">
        <v>4.9788110000000003</v>
      </c>
      <c r="F7" s="6">
        <v>4.9843070000000003</v>
      </c>
      <c r="G7" s="6">
        <v>4.9902319999999998</v>
      </c>
      <c r="H7" s="6">
        <v>5.0040469999999999</v>
      </c>
      <c r="I7" s="6">
        <v>5.007873</v>
      </c>
      <c r="J7" s="6">
        <v>5.0175179999999999</v>
      </c>
      <c r="K7" s="6">
        <v>5.0235969999999996</v>
      </c>
      <c r="L7" s="6">
        <v>5.0323640000000003</v>
      </c>
      <c r="M7" s="6">
        <v>5.0331099999999998</v>
      </c>
    </row>
    <row r="8" spans="1:13" x14ac:dyDescent="0.25">
      <c r="A8" s="36"/>
      <c r="B8" s="2">
        <v>71</v>
      </c>
      <c r="C8" s="6">
        <v>4.9515399999999996</v>
      </c>
      <c r="D8" s="6">
        <v>4.960432</v>
      </c>
      <c r="E8" s="6">
        <v>4.9636100000000001</v>
      </c>
      <c r="F8" s="6">
        <v>4.9751510000000003</v>
      </c>
      <c r="G8" s="6">
        <v>4.9783369999999998</v>
      </c>
      <c r="H8" s="6">
        <v>4.9902980000000001</v>
      </c>
      <c r="I8" s="6">
        <v>5.0016499999999997</v>
      </c>
      <c r="J8" s="6">
        <v>5.0126119999999998</v>
      </c>
      <c r="K8" s="6">
        <v>5.0174729999999998</v>
      </c>
      <c r="L8" s="6">
        <v>5.0235200000000004</v>
      </c>
      <c r="M8" s="6">
        <v>5.0265700000000004</v>
      </c>
    </row>
    <row r="9" spans="1:13" x14ac:dyDescent="0.25">
      <c r="A9" s="36"/>
      <c r="B9" s="2">
        <v>85</v>
      </c>
      <c r="C9" s="6">
        <v>4.9310780000000003</v>
      </c>
      <c r="D9" s="6">
        <v>4.9404820000000003</v>
      </c>
      <c r="E9" s="6">
        <v>4.948137</v>
      </c>
      <c r="F9" s="6">
        <v>4.9547869999999996</v>
      </c>
      <c r="G9" s="6">
        <v>4.9670779999999999</v>
      </c>
      <c r="H9" s="6">
        <v>4.984477</v>
      </c>
      <c r="I9" s="6">
        <v>4.9920289999999996</v>
      </c>
      <c r="J9" s="6">
        <v>5.0001090000000001</v>
      </c>
      <c r="K9" s="6">
        <v>5.0050509999999999</v>
      </c>
      <c r="L9" s="6">
        <v>5.0045929999999998</v>
      </c>
      <c r="M9" s="6">
        <v>5.005477</v>
      </c>
    </row>
    <row r="10" spans="1:13" x14ac:dyDescent="0.25">
      <c r="A10" s="36"/>
      <c r="B10" s="2">
        <v>99</v>
      </c>
      <c r="C10" s="6">
        <v>4.8991179999999996</v>
      </c>
      <c r="D10" s="6">
        <v>4.9121800000000002</v>
      </c>
      <c r="E10" s="6">
        <v>4.9211600000000004</v>
      </c>
      <c r="F10" s="6">
        <v>4.9359169999999999</v>
      </c>
      <c r="G10" s="6">
        <v>4.9471160000000003</v>
      </c>
      <c r="H10" s="6">
        <v>4.9678209999999998</v>
      </c>
      <c r="I10" s="6">
        <v>4.9788699999999997</v>
      </c>
      <c r="J10" s="6">
        <v>4.9921790000000001</v>
      </c>
      <c r="K10" s="6">
        <v>4.9998300000000002</v>
      </c>
      <c r="L10" s="6">
        <v>5.0005670000000002</v>
      </c>
      <c r="M10" s="6">
        <v>4.9938190000000002</v>
      </c>
    </row>
    <row r="11" spans="1:13" x14ac:dyDescent="0.25">
      <c r="A11" s="36"/>
      <c r="B11" s="2">
        <v>113</v>
      </c>
      <c r="C11" s="6">
        <v>4.8644639999999999</v>
      </c>
      <c r="D11" s="6">
        <v>4.8784789999999996</v>
      </c>
      <c r="E11" s="6">
        <v>4.889437</v>
      </c>
      <c r="F11" s="6">
        <v>4.913869</v>
      </c>
      <c r="G11" s="6">
        <v>4.9377880000000003</v>
      </c>
      <c r="H11" s="6">
        <v>4.9566939999999997</v>
      </c>
      <c r="I11" s="6">
        <v>4.9717580000000003</v>
      </c>
      <c r="J11" s="6">
        <v>4.9864829999999998</v>
      </c>
      <c r="K11" s="6">
        <v>4.9991760000000003</v>
      </c>
      <c r="L11" s="6">
        <v>4.9972079999999997</v>
      </c>
      <c r="M11" s="6">
        <v>5.0217729999999996</v>
      </c>
    </row>
    <row r="12" spans="1:13" x14ac:dyDescent="0.25">
      <c r="A12" s="36"/>
      <c r="B12" s="2">
        <v>127</v>
      </c>
      <c r="C12" s="6">
        <v>4.808306</v>
      </c>
      <c r="D12" s="6">
        <v>4.8264420000000001</v>
      </c>
      <c r="E12" s="6">
        <v>4.8526239999999996</v>
      </c>
      <c r="F12" s="6">
        <v>4.8893409999999999</v>
      </c>
      <c r="G12" s="6">
        <v>4.9140819999999996</v>
      </c>
      <c r="H12" s="6">
        <v>4.9471360000000004</v>
      </c>
      <c r="I12" s="6">
        <v>4.9750240000000003</v>
      </c>
      <c r="J12" s="6">
        <v>4.9902220000000002</v>
      </c>
      <c r="K12" s="6">
        <v>5.0015150000000004</v>
      </c>
      <c r="L12" s="6">
        <v>5.0135699999999996</v>
      </c>
      <c r="M12" s="6">
        <v>5.0047680000000003</v>
      </c>
    </row>
    <row r="13" spans="1:13" x14ac:dyDescent="0.25">
      <c r="A13" s="36"/>
      <c r="B13" s="2">
        <v>141</v>
      </c>
      <c r="C13" s="6">
        <v>4.7397910000000003</v>
      </c>
      <c r="D13" s="6">
        <v>4.7650649999999999</v>
      </c>
      <c r="E13" s="6">
        <v>4.8045689999999999</v>
      </c>
      <c r="F13" s="6">
        <v>4.8466269999999998</v>
      </c>
      <c r="G13" s="6">
        <v>4.8922319999999999</v>
      </c>
      <c r="H13" s="6">
        <v>4.9348270000000003</v>
      </c>
      <c r="I13" s="6">
        <v>4.9674129999999996</v>
      </c>
      <c r="J13" s="6">
        <v>4.9945919999999999</v>
      </c>
      <c r="K13" s="6">
        <v>5.0038260000000001</v>
      </c>
      <c r="L13" s="6">
        <v>5.020321</v>
      </c>
      <c r="M13" s="6">
        <v>4.959193</v>
      </c>
    </row>
    <row r="14" spans="1:13" x14ac:dyDescent="0.25">
      <c r="A14" s="36"/>
      <c r="B14" s="2">
        <v>155</v>
      </c>
      <c r="C14" s="6">
        <v>4.6220169999999996</v>
      </c>
      <c r="D14" s="6">
        <v>4.6606500000000004</v>
      </c>
      <c r="E14" s="6">
        <v>4.7237929999999997</v>
      </c>
      <c r="F14" s="6">
        <v>4.7945729999999998</v>
      </c>
      <c r="G14" s="6">
        <v>4.8608269999999996</v>
      </c>
      <c r="H14" s="6">
        <v>4.9284480000000004</v>
      </c>
      <c r="I14" s="6">
        <v>4.9740719999999996</v>
      </c>
      <c r="J14" s="6">
        <v>5.0012619999999997</v>
      </c>
      <c r="K14" s="6">
        <v>5.0163710000000004</v>
      </c>
      <c r="L14" s="6">
        <v>5.033099</v>
      </c>
      <c r="M14" s="6">
        <v>4.9396880000000003</v>
      </c>
    </row>
    <row r="15" spans="1:13" x14ac:dyDescent="0.25">
      <c r="A15" s="36"/>
      <c r="B15" s="2">
        <v>169</v>
      </c>
      <c r="C15" s="6">
        <v>4.4329470000000004</v>
      </c>
      <c r="D15" s="6">
        <v>4.5085790000000001</v>
      </c>
      <c r="E15" s="6">
        <v>4.611866</v>
      </c>
      <c r="F15" s="6">
        <v>4.713495</v>
      </c>
      <c r="G15" s="6">
        <v>4.8338539999999997</v>
      </c>
      <c r="H15" s="6">
        <v>4.9350719999999999</v>
      </c>
      <c r="I15" s="6">
        <v>4.9911979999999998</v>
      </c>
      <c r="J15" s="6">
        <v>5.0175349999999996</v>
      </c>
      <c r="K15" s="6">
        <v>5.025849</v>
      </c>
      <c r="L15" s="6">
        <v>5.0381309999999999</v>
      </c>
      <c r="M15" s="6">
        <v>4.9104910000000004</v>
      </c>
    </row>
    <row r="16" spans="1:13" x14ac:dyDescent="0.25">
      <c r="A16" s="36"/>
      <c r="B16" s="2">
        <v>183</v>
      </c>
      <c r="C16" s="6">
        <v>4.030519</v>
      </c>
      <c r="D16" s="6">
        <v>4.2921399999999998</v>
      </c>
      <c r="E16" s="6">
        <v>4.4779330000000002</v>
      </c>
      <c r="F16" s="6">
        <v>4.5697109999999999</v>
      </c>
      <c r="G16" s="6">
        <v>4.7952159999999999</v>
      </c>
      <c r="H16" s="6">
        <v>4.972715</v>
      </c>
      <c r="I16" s="6">
        <v>5.0233379999999999</v>
      </c>
      <c r="J16" s="6">
        <v>5.0426419999999998</v>
      </c>
      <c r="K16" s="6">
        <v>5.0498760000000003</v>
      </c>
      <c r="L16" s="6">
        <v>5.0477309999999997</v>
      </c>
      <c r="M16" s="6">
        <v>4.914847</v>
      </c>
    </row>
    <row r="17" spans="1:13" x14ac:dyDescent="0.25">
      <c r="A17" s="36"/>
      <c r="B17" s="2">
        <v>197</v>
      </c>
      <c r="C17" s="6">
        <v>2.4538489999999999</v>
      </c>
      <c r="D17" s="6">
        <v>4.2373839999999996</v>
      </c>
      <c r="E17" s="6">
        <v>4.4533129999999996</v>
      </c>
      <c r="F17" s="6">
        <v>4.2796719999999997</v>
      </c>
      <c r="G17" s="6">
        <v>5.028626</v>
      </c>
      <c r="H17" s="6">
        <v>5.112044</v>
      </c>
      <c r="I17" s="6">
        <v>5.0885280000000002</v>
      </c>
      <c r="J17" s="6">
        <v>5.073499</v>
      </c>
      <c r="K17" s="6">
        <v>5.057728</v>
      </c>
      <c r="L17" s="6">
        <v>5.0564099999999996</v>
      </c>
      <c r="M17" s="6">
        <v>4.8921720000000004</v>
      </c>
    </row>
    <row r="19" spans="1:13" x14ac:dyDescent="0.25">
      <c r="A19" t="s">
        <v>22</v>
      </c>
      <c r="C19">
        <v>4.9412643678160917</v>
      </c>
    </row>
    <row r="21" spans="1:13" x14ac:dyDescent="0.25">
      <c r="A21" s="10" t="s">
        <v>23</v>
      </c>
      <c r="B21" s="7"/>
      <c r="C21" s="37" t="s">
        <v>19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x14ac:dyDescent="0.25">
      <c r="A22" s="13"/>
      <c r="B22" s="9"/>
      <c r="C22" s="2">
        <v>0</v>
      </c>
      <c r="D22" s="2">
        <v>14</v>
      </c>
      <c r="E22" s="2">
        <v>28</v>
      </c>
      <c r="F22" s="2">
        <v>42</v>
      </c>
      <c r="G22" s="2">
        <v>56</v>
      </c>
      <c r="H22" s="2">
        <v>70</v>
      </c>
      <c r="I22" s="2">
        <v>84</v>
      </c>
      <c r="J22" s="2">
        <v>98</v>
      </c>
      <c r="K22" s="2">
        <v>112</v>
      </c>
      <c r="L22" s="2">
        <v>126</v>
      </c>
      <c r="M22" s="2">
        <v>140</v>
      </c>
    </row>
    <row r="23" spans="1:13" x14ac:dyDescent="0.25">
      <c r="A23" s="36" t="s">
        <v>17</v>
      </c>
      <c r="B23" s="2">
        <v>15</v>
      </c>
      <c r="C23" s="6">
        <v>4.9862650000000004</v>
      </c>
      <c r="D23" s="6">
        <v>4.9857940000000003</v>
      </c>
      <c r="E23" s="6">
        <v>4.9937639999999996</v>
      </c>
      <c r="F23" s="6">
        <v>4.9979199999999997</v>
      </c>
      <c r="G23" s="6">
        <v>4.9957849999999997</v>
      </c>
      <c r="H23" s="6">
        <v>4.9999669999999998</v>
      </c>
      <c r="I23" s="6">
        <v>5.0062110000000004</v>
      </c>
      <c r="J23" s="6">
        <v>5.0110830000000002</v>
      </c>
      <c r="K23" s="6">
        <v>5.0159050000000001</v>
      </c>
      <c r="L23" s="6">
        <v>5.0248629999999999</v>
      </c>
      <c r="M23" s="6">
        <v>5.0251970000000004</v>
      </c>
    </row>
    <row r="24" spans="1:13" x14ac:dyDescent="0.25">
      <c r="A24" s="36"/>
      <c r="B24" s="2">
        <v>29</v>
      </c>
      <c r="C24" s="6">
        <v>4.9929040000000002</v>
      </c>
      <c r="D24" s="6">
        <v>4.9902499999999996</v>
      </c>
      <c r="E24" s="6">
        <v>4.9950320000000001</v>
      </c>
      <c r="F24" s="6">
        <v>4.9932819999999998</v>
      </c>
      <c r="G24" s="6">
        <v>4.9999190000000002</v>
      </c>
      <c r="H24" s="6">
        <v>5.0009129999999997</v>
      </c>
      <c r="I24" s="6">
        <v>5.0094700000000003</v>
      </c>
      <c r="J24" s="6">
        <v>5.0146379999999997</v>
      </c>
      <c r="K24" s="6">
        <v>5.0143589999999998</v>
      </c>
      <c r="L24" s="6">
        <v>5.0196550000000002</v>
      </c>
      <c r="M24" s="6">
        <v>5.0198489999999998</v>
      </c>
    </row>
    <row r="25" spans="1:13" x14ac:dyDescent="0.25">
      <c r="A25" s="36"/>
      <c r="B25" s="2">
        <v>43</v>
      </c>
      <c r="C25" s="6">
        <v>4.9919719999999996</v>
      </c>
      <c r="D25" s="6">
        <v>4.9939830000000001</v>
      </c>
      <c r="E25" s="6">
        <v>4.9981660000000003</v>
      </c>
      <c r="F25" s="6">
        <v>4.9894720000000001</v>
      </c>
      <c r="G25" s="6">
        <v>4.9988710000000003</v>
      </c>
      <c r="H25" s="6">
        <v>5.0050739999999996</v>
      </c>
      <c r="I25" s="6">
        <v>5.0078040000000001</v>
      </c>
      <c r="J25" s="6">
        <v>5.0080559999999998</v>
      </c>
      <c r="K25" s="6">
        <v>5.0053460000000003</v>
      </c>
      <c r="L25" s="6">
        <v>5.0182289999999998</v>
      </c>
      <c r="M25" s="6">
        <v>5.0112730000000001</v>
      </c>
    </row>
    <row r="26" spans="1:13" x14ac:dyDescent="0.25">
      <c r="A26" s="36"/>
      <c r="B26" s="2">
        <v>57</v>
      </c>
      <c r="C26" s="6">
        <v>4.9924299999999997</v>
      </c>
      <c r="D26" s="6">
        <v>4.9924109999999997</v>
      </c>
      <c r="E26" s="6">
        <v>4.99193</v>
      </c>
      <c r="F26" s="6">
        <v>4.9965489999999999</v>
      </c>
      <c r="G26" s="6">
        <v>4.993849</v>
      </c>
      <c r="H26" s="6">
        <v>5.001118</v>
      </c>
      <c r="I26" s="6">
        <v>5.0044940000000002</v>
      </c>
      <c r="J26" s="6">
        <v>5.0070410000000001</v>
      </c>
      <c r="K26" s="6">
        <v>5.0078389999999997</v>
      </c>
      <c r="L26" s="6">
        <v>5.0140979999999997</v>
      </c>
      <c r="M26" s="6">
        <v>5.0042869999999997</v>
      </c>
    </row>
    <row r="27" spans="1:13" x14ac:dyDescent="0.25">
      <c r="A27" s="36"/>
      <c r="B27" s="2">
        <v>71</v>
      </c>
      <c r="C27" s="6">
        <v>5.0040050000000003</v>
      </c>
      <c r="D27" s="6">
        <v>4.9967689999999996</v>
      </c>
      <c r="E27" s="6">
        <v>5.0015729999999996</v>
      </c>
      <c r="F27" s="6">
        <v>4.999352</v>
      </c>
      <c r="G27" s="6">
        <v>5.0006130000000004</v>
      </c>
      <c r="H27" s="6">
        <v>5.0049630000000001</v>
      </c>
      <c r="I27" s="6">
        <v>5.0063979999999999</v>
      </c>
      <c r="J27" s="6">
        <v>5.000235</v>
      </c>
      <c r="K27" s="6">
        <v>5.0096270000000001</v>
      </c>
      <c r="L27" s="6">
        <v>5.004454</v>
      </c>
      <c r="M27" s="6">
        <v>4.9982240000000004</v>
      </c>
    </row>
    <row r="28" spans="1:13" x14ac:dyDescent="0.25">
      <c r="A28" s="36"/>
      <c r="B28" s="2">
        <v>85</v>
      </c>
      <c r="C28" s="6">
        <v>4.9950979999999996</v>
      </c>
      <c r="D28" s="6">
        <v>4.9949909999999997</v>
      </c>
      <c r="E28" s="6">
        <v>4.9989549999999996</v>
      </c>
      <c r="F28" s="6">
        <v>5.002904</v>
      </c>
      <c r="G28" s="6">
        <v>5.0034219999999996</v>
      </c>
      <c r="H28" s="6">
        <v>5.0014060000000002</v>
      </c>
      <c r="I28" s="6">
        <v>4.999193</v>
      </c>
      <c r="J28" s="6">
        <v>4.9977340000000003</v>
      </c>
      <c r="K28" s="6">
        <v>4.9955259999999999</v>
      </c>
      <c r="L28" s="6">
        <v>4.9985309999999998</v>
      </c>
      <c r="M28" s="6">
        <v>4.9851809999999999</v>
      </c>
    </row>
    <row r="29" spans="1:13" x14ac:dyDescent="0.25">
      <c r="A29" s="36"/>
      <c r="B29" s="2">
        <v>99</v>
      </c>
      <c r="C29" s="6">
        <v>5.0087570000000001</v>
      </c>
      <c r="D29" s="6">
        <v>5.0126989999999996</v>
      </c>
      <c r="E29" s="6">
        <v>5.0019650000000002</v>
      </c>
      <c r="F29" s="6">
        <v>5.0002969999999998</v>
      </c>
      <c r="G29" s="6">
        <v>5.0117690000000001</v>
      </c>
      <c r="H29" s="6">
        <v>5.0114640000000001</v>
      </c>
      <c r="I29" s="6">
        <v>5.0095010000000002</v>
      </c>
      <c r="J29" s="6">
        <v>5.0131880000000004</v>
      </c>
      <c r="K29" s="6">
        <v>5.0011159999999997</v>
      </c>
      <c r="L29" s="6">
        <v>5.0027489999999997</v>
      </c>
      <c r="M29" s="6">
        <v>4.9846190000000004</v>
      </c>
    </row>
    <row r="30" spans="1:13" x14ac:dyDescent="0.25">
      <c r="A30" s="36"/>
      <c r="B30" s="2">
        <v>113</v>
      </c>
      <c r="C30" s="6">
        <v>5.0140070000000003</v>
      </c>
      <c r="D30" s="6">
        <v>5.0111970000000001</v>
      </c>
      <c r="E30" s="6">
        <v>5.0157790000000002</v>
      </c>
      <c r="F30" s="6">
        <v>5.0121830000000003</v>
      </c>
      <c r="G30" s="6">
        <v>5.0151680000000001</v>
      </c>
      <c r="H30" s="6">
        <v>5.0117390000000004</v>
      </c>
      <c r="I30" s="6">
        <v>5.0112379999999996</v>
      </c>
      <c r="J30" s="6">
        <v>5.0131930000000002</v>
      </c>
      <c r="K30" s="6">
        <v>5.0120339999999999</v>
      </c>
      <c r="L30" s="6">
        <v>5.0019270000000002</v>
      </c>
      <c r="M30" s="6">
        <v>4.9714450000000001</v>
      </c>
    </row>
    <row r="31" spans="1:13" x14ac:dyDescent="0.25">
      <c r="A31" s="36"/>
      <c r="B31" s="2">
        <v>127</v>
      </c>
      <c r="C31" s="6">
        <v>5.0080520000000002</v>
      </c>
      <c r="D31" s="6">
        <v>5.0102219999999997</v>
      </c>
      <c r="E31" s="6">
        <v>5.0070249999999996</v>
      </c>
      <c r="F31" s="6">
        <v>5.0047430000000004</v>
      </c>
      <c r="G31" s="6">
        <v>4.9982610000000003</v>
      </c>
      <c r="H31" s="6">
        <v>5.0009350000000001</v>
      </c>
      <c r="I31" s="6">
        <v>5.0043139999999999</v>
      </c>
      <c r="J31" s="6">
        <v>5.0018200000000004</v>
      </c>
      <c r="K31" s="6">
        <v>4.9990399999999999</v>
      </c>
      <c r="L31" s="6">
        <v>4.9968300000000001</v>
      </c>
      <c r="M31" s="6">
        <v>5.0034749999999999</v>
      </c>
    </row>
    <row r="32" spans="1:13" x14ac:dyDescent="0.25">
      <c r="A32" s="36"/>
      <c r="B32" s="2">
        <v>141</v>
      </c>
      <c r="C32" s="6">
        <v>5.0041890000000002</v>
      </c>
      <c r="D32" s="6">
        <v>5.0040250000000004</v>
      </c>
      <c r="E32" s="6">
        <v>5.0029120000000002</v>
      </c>
      <c r="F32" s="6">
        <v>4.9996859999999996</v>
      </c>
      <c r="G32" s="6">
        <v>5.0005689999999996</v>
      </c>
      <c r="H32" s="6">
        <v>5.0028540000000001</v>
      </c>
      <c r="I32" s="6">
        <v>5.0039360000000004</v>
      </c>
      <c r="J32" s="6">
        <v>5.0042580000000001</v>
      </c>
      <c r="K32" s="6">
        <v>5.0022909999999996</v>
      </c>
      <c r="L32" s="6">
        <v>5.0067599999999999</v>
      </c>
      <c r="M32" s="6">
        <v>5.0144310000000001</v>
      </c>
    </row>
    <row r="33" spans="1:13" x14ac:dyDescent="0.25">
      <c r="A33" s="36"/>
      <c r="B33" s="2">
        <v>155</v>
      </c>
      <c r="C33" s="6">
        <v>5.0093839999999998</v>
      </c>
      <c r="D33" s="6">
        <v>5.0102099999999998</v>
      </c>
      <c r="E33" s="6">
        <v>5.0111670000000004</v>
      </c>
      <c r="F33" s="6">
        <v>5.0063029999999999</v>
      </c>
      <c r="G33" s="6">
        <v>5.0078399999999998</v>
      </c>
      <c r="H33" s="6">
        <v>5.0111749999999997</v>
      </c>
      <c r="I33" s="6">
        <v>5.0032480000000001</v>
      </c>
      <c r="J33" s="6">
        <v>5.0092559999999997</v>
      </c>
      <c r="K33" s="6">
        <v>5.0080150000000003</v>
      </c>
      <c r="L33" s="6">
        <v>5.0079019999999996</v>
      </c>
      <c r="M33" s="6">
        <v>5.0129419999999998</v>
      </c>
    </row>
    <row r="34" spans="1:13" x14ac:dyDescent="0.25">
      <c r="A34" s="36"/>
      <c r="B34" s="2">
        <v>169</v>
      </c>
      <c r="C34" s="6">
        <v>5.0128700000000004</v>
      </c>
      <c r="D34" s="6">
        <v>5.0074860000000001</v>
      </c>
      <c r="E34" s="6">
        <v>5.0080619999999998</v>
      </c>
      <c r="F34" s="6">
        <v>5.0048199999999996</v>
      </c>
      <c r="G34" s="6">
        <v>5.006602</v>
      </c>
      <c r="H34" s="6">
        <v>5.0035420000000004</v>
      </c>
      <c r="I34" s="6">
        <v>5.0059230000000001</v>
      </c>
      <c r="J34" s="6">
        <v>5.0161639999999998</v>
      </c>
      <c r="K34" s="6">
        <v>5.0099260000000001</v>
      </c>
      <c r="L34" s="6">
        <v>5.0090529999999998</v>
      </c>
      <c r="M34" s="6">
        <v>5.0166969999999997</v>
      </c>
    </row>
    <row r="35" spans="1:13" x14ac:dyDescent="0.25">
      <c r="A35" s="36"/>
      <c r="B35" s="2">
        <v>183</v>
      </c>
      <c r="C35" s="6">
        <v>5.0089220000000001</v>
      </c>
      <c r="D35" s="6">
        <v>5.0106250000000001</v>
      </c>
      <c r="E35" s="6">
        <v>5.013477</v>
      </c>
      <c r="F35" s="6">
        <v>5.0086620000000002</v>
      </c>
      <c r="G35" s="6">
        <v>5.0133999999999999</v>
      </c>
      <c r="H35" s="6">
        <v>5.0236159999999996</v>
      </c>
      <c r="I35" s="6">
        <v>5.0112680000000003</v>
      </c>
      <c r="J35" s="6">
        <v>5.0191350000000003</v>
      </c>
      <c r="K35" s="6">
        <v>5.0137270000000003</v>
      </c>
      <c r="L35" s="6">
        <v>5.0157470000000002</v>
      </c>
      <c r="M35" s="6">
        <v>5.0105919999999999</v>
      </c>
    </row>
    <row r="36" spans="1:13" x14ac:dyDescent="0.25">
      <c r="A36" s="36"/>
      <c r="B36" s="2">
        <v>197</v>
      </c>
      <c r="C36" s="6">
        <v>5.0161220000000002</v>
      </c>
      <c r="D36" s="6">
        <v>5.0142889999999998</v>
      </c>
      <c r="E36" s="6">
        <v>5.01058</v>
      </c>
      <c r="F36" s="6">
        <v>5.0191169999999996</v>
      </c>
      <c r="G36" s="6">
        <v>5.0177430000000003</v>
      </c>
      <c r="H36" s="6">
        <v>5.0158420000000001</v>
      </c>
      <c r="I36" s="6">
        <v>5.0251780000000004</v>
      </c>
      <c r="J36" s="6">
        <v>5.0205500000000001</v>
      </c>
      <c r="K36" s="6">
        <v>5.0285310000000001</v>
      </c>
      <c r="L36" s="6">
        <v>5.0250019999999997</v>
      </c>
      <c r="M36" s="6">
        <v>4.9452309999999997</v>
      </c>
    </row>
    <row r="38" spans="1:13" x14ac:dyDescent="0.25">
      <c r="A38" t="s">
        <v>24</v>
      </c>
      <c r="C38">
        <v>5.0121076000000011</v>
      </c>
    </row>
    <row r="40" spans="1:13" x14ac:dyDescent="0.25">
      <c r="A40" s="21" t="s">
        <v>29</v>
      </c>
      <c r="B40" s="7"/>
      <c r="C40" s="37" t="s">
        <v>19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3" x14ac:dyDescent="0.25">
      <c r="A41" s="13"/>
      <c r="B41" s="9"/>
      <c r="C41" s="2">
        <v>0</v>
      </c>
      <c r="D41" s="2">
        <v>14</v>
      </c>
      <c r="E41" s="2">
        <v>28</v>
      </c>
      <c r="F41" s="2">
        <v>42</v>
      </c>
      <c r="G41" s="2">
        <v>56</v>
      </c>
      <c r="H41" s="2">
        <v>70</v>
      </c>
      <c r="I41" s="2">
        <v>84</v>
      </c>
      <c r="J41" s="2">
        <v>98</v>
      </c>
      <c r="K41" s="2">
        <v>112</v>
      </c>
      <c r="L41" s="2">
        <v>126</v>
      </c>
      <c r="M41" s="2">
        <v>140</v>
      </c>
    </row>
    <row r="42" spans="1:13" x14ac:dyDescent="0.25">
      <c r="A42" s="36" t="s">
        <v>17</v>
      </c>
      <c r="B42" s="2">
        <v>15</v>
      </c>
      <c r="C42" s="6">
        <f>C4-C23+$C$38-$C$19</f>
        <v>7.6858232183909081E-2</v>
      </c>
      <c r="D42" s="6">
        <f t="shared" ref="D42:M42" si="0">D4-D23+$C$38-$C$19</f>
        <v>7.9424232183908927E-2</v>
      </c>
      <c r="E42" s="6">
        <f t="shared" si="0"/>
        <v>7.1315232183909671E-2</v>
      </c>
      <c r="F42" s="6">
        <f t="shared" si="0"/>
        <v>7.6158232183909824E-2</v>
      </c>
      <c r="G42" s="6">
        <f t="shared" si="0"/>
        <v>8.6069232183909605E-2</v>
      </c>
      <c r="H42" s="6">
        <f t="shared" si="0"/>
        <v>8.7736232183909912E-2</v>
      </c>
      <c r="I42" s="6">
        <f t="shared" si="0"/>
        <v>8.8072232183908916E-2</v>
      </c>
      <c r="J42" s="6">
        <f t="shared" si="0"/>
        <v>9.8869232183909084E-2</v>
      </c>
      <c r="K42" s="6">
        <f t="shared" si="0"/>
        <v>0.10038023218390979</v>
      </c>
      <c r="L42" s="6">
        <f t="shared" si="0"/>
        <v>9.9149232183909142E-2</v>
      </c>
      <c r="M42" s="6">
        <f t="shared" si="0"/>
        <v>0.1010312321839093</v>
      </c>
    </row>
    <row r="43" spans="1:13" x14ac:dyDescent="0.25">
      <c r="A43" s="36"/>
      <c r="B43" s="2">
        <v>29</v>
      </c>
      <c r="C43" s="6">
        <f t="shared" ref="C43:M55" si="1">C5-C24+$C$38-$C$19</f>
        <v>6.5295232183909313E-2</v>
      </c>
      <c r="D43" s="6">
        <f t="shared" si="1"/>
        <v>7.0184232183909678E-2</v>
      </c>
      <c r="E43" s="6">
        <f t="shared" si="1"/>
        <v>7.2305232183909496E-2</v>
      </c>
      <c r="F43" s="6">
        <f t="shared" si="1"/>
        <v>7.1555232183909467E-2</v>
      </c>
      <c r="G43" s="6">
        <f t="shared" si="1"/>
        <v>7.9783232183909369E-2</v>
      </c>
      <c r="H43" s="6">
        <f t="shared" si="1"/>
        <v>8.3178232183909628E-2</v>
      </c>
      <c r="I43" s="6">
        <f t="shared" si="1"/>
        <v>8.0654232183909436E-2</v>
      </c>
      <c r="J43" s="6">
        <f t="shared" si="1"/>
        <v>8.490523218390944E-2</v>
      </c>
      <c r="K43" s="6">
        <f t="shared" si="1"/>
        <v>9.2663232183909372E-2</v>
      </c>
      <c r="L43" s="6">
        <f t="shared" si="1"/>
        <v>0.10096123218390929</v>
      </c>
      <c r="M43" s="6">
        <f t="shared" si="1"/>
        <v>0.1039012321839099</v>
      </c>
    </row>
    <row r="44" spans="1:13" x14ac:dyDescent="0.25">
      <c r="A44" s="36"/>
      <c r="B44" s="2">
        <v>43</v>
      </c>
      <c r="C44" s="6">
        <f t="shared" si="1"/>
        <v>5.6219232183909895E-2</v>
      </c>
      <c r="D44" s="6">
        <f t="shared" si="1"/>
        <v>6.0633232183909591E-2</v>
      </c>
      <c r="E44" s="6">
        <f t="shared" si="1"/>
        <v>5.6199232183908876E-2</v>
      </c>
      <c r="F44" s="6">
        <f t="shared" si="1"/>
        <v>7.1839232183909196E-2</v>
      </c>
      <c r="G44" s="6">
        <f t="shared" si="1"/>
        <v>7.2827232183908741E-2</v>
      </c>
      <c r="H44" s="6">
        <f t="shared" si="1"/>
        <v>7.1216232183910044E-2</v>
      </c>
      <c r="I44" s="6">
        <f t="shared" si="1"/>
        <v>7.6209232183908959E-2</v>
      </c>
      <c r="J44" s="6">
        <f t="shared" si="1"/>
        <v>8.2964232183909914E-2</v>
      </c>
      <c r="K44" s="6">
        <f t="shared" si="1"/>
        <v>9.8161232183908709E-2</v>
      </c>
      <c r="L44" s="6">
        <f t="shared" si="1"/>
        <v>9.1047232183909976E-2</v>
      </c>
      <c r="M44" s="6">
        <f t="shared" si="1"/>
        <v>9.9724232183909578E-2</v>
      </c>
    </row>
    <row r="45" spans="1:13" x14ac:dyDescent="0.25">
      <c r="A45" s="36"/>
      <c r="B45" s="2">
        <v>57</v>
      </c>
      <c r="C45" s="6">
        <f t="shared" si="1"/>
        <v>4.6526232183909499E-2</v>
      </c>
      <c r="D45" s="6">
        <f t="shared" si="1"/>
        <v>5.3257232183909764E-2</v>
      </c>
      <c r="E45" s="6">
        <f t="shared" si="1"/>
        <v>5.7724232183909763E-2</v>
      </c>
      <c r="F45" s="6">
        <f t="shared" si="1"/>
        <v>5.8601232183909779E-2</v>
      </c>
      <c r="G45" s="6">
        <f t="shared" si="1"/>
        <v>6.7226232183909218E-2</v>
      </c>
      <c r="H45" s="6">
        <f t="shared" si="1"/>
        <v>7.3772232183909381E-2</v>
      </c>
      <c r="I45" s="6">
        <f t="shared" si="1"/>
        <v>7.422223218390922E-2</v>
      </c>
      <c r="J45" s="6">
        <f t="shared" si="1"/>
        <v>8.1320232183909269E-2</v>
      </c>
      <c r="K45" s="6">
        <f t="shared" si="1"/>
        <v>8.660123218390936E-2</v>
      </c>
      <c r="L45" s="6">
        <f t="shared" si="1"/>
        <v>8.9109232183909981E-2</v>
      </c>
      <c r="M45" s="6">
        <f t="shared" si="1"/>
        <v>9.9666232183909464E-2</v>
      </c>
    </row>
    <row r="46" spans="1:13" x14ac:dyDescent="0.25">
      <c r="A46" s="36"/>
      <c r="B46" s="2">
        <v>71</v>
      </c>
      <c r="C46" s="6">
        <f t="shared" si="1"/>
        <v>1.8378232183908771E-2</v>
      </c>
      <c r="D46" s="6">
        <f t="shared" si="1"/>
        <v>3.4506232183909802E-2</v>
      </c>
      <c r="E46" s="6">
        <f t="shared" si="1"/>
        <v>3.2880232183909897E-2</v>
      </c>
      <c r="F46" s="6">
        <f t="shared" si="1"/>
        <v>4.6642232183909726E-2</v>
      </c>
      <c r="G46" s="6">
        <f t="shared" si="1"/>
        <v>4.8567232183908793E-2</v>
      </c>
      <c r="H46" s="6">
        <f t="shared" si="1"/>
        <v>5.6178232183909493E-2</v>
      </c>
      <c r="I46" s="6">
        <f t="shared" si="1"/>
        <v>6.6095232183909225E-2</v>
      </c>
      <c r="J46" s="6">
        <f t="shared" si="1"/>
        <v>8.3220232183909282E-2</v>
      </c>
      <c r="K46" s="6">
        <f t="shared" si="1"/>
        <v>7.8689232183909219E-2</v>
      </c>
      <c r="L46" s="6">
        <f t="shared" si="1"/>
        <v>8.9909232183909893E-2</v>
      </c>
      <c r="M46" s="6">
        <f t="shared" si="1"/>
        <v>9.9189232183909404E-2</v>
      </c>
    </row>
    <row r="47" spans="1:13" x14ac:dyDescent="0.25">
      <c r="A47" s="36"/>
      <c r="B47" s="2">
        <v>85</v>
      </c>
      <c r="C47" s="6">
        <f t="shared" si="1"/>
        <v>6.8232321839101218E-3</v>
      </c>
      <c r="D47" s="6">
        <f t="shared" si="1"/>
        <v>1.6334232183909947E-2</v>
      </c>
      <c r="E47" s="6">
        <f t="shared" si="1"/>
        <v>2.0025232183909836E-2</v>
      </c>
      <c r="F47" s="6">
        <f t="shared" si="1"/>
        <v>2.2726232183909012E-2</v>
      </c>
      <c r="G47" s="6">
        <f t="shared" si="1"/>
        <v>3.4499232183909712E-2</v>
      </c>
      <c r="H47" s="6">
        <f t="shared" si="1"/>
        <v>5.3914232183909228E-2</v>
      </c>
      <c r="I47" s="6">
        <f t="shared" si="1"/>
        <v>6.3679232183909029E-2</v>
      </c>
      <c r="J47" s="6">
        <f t="shared" si="1"/>
        <v>7.3218232183909215E-2</v>
      </c>
      <c r="K47" s="6">
        <f t="shared" si="1"/>
        <v>8.0368232183909427E-2</v>
      </c>
      <c r="L47" s="6">
        <f t="shared" si="1"/>
        <v>7.6905232183909433E-2</v>
      </c>
      <c r="M47" s="6">
        <f t="shared" si="1"/>
        <v>9.1139232183909513E-2</v>
      </c>
    </row>
    <row r="48" spans="1:13" x14ac:dyDescent="0.25">
      <c r="A48" s="36"/>
      <c r="B48" s="2">
        <v>99</v>
      </c>
      <c r="C48" s="6">
        <f t="shared" si="1"/>
        <v>-3.8795767816091065E-2</v>
      </c>
      <c r="D48" s="6">
        <f t="shared" si="1"/>
        <v>-2.9675767816089937E-2</v>
      </c>
      <c r="E48" s="6">
        <f t="shared" si="1"/>
        <v>-9.9617678160903722E-3</v>
      </c>
      <c r="F48" s="6">
        <f t="shared" si="1"/>
        <v>6.4632321839095397E-3</v>
      </c>
      <c r="G48" s="6">
        <f t="shared" si="1"/>
        <v>6.190232183909572E-3</v>
      </c>
      <c r="H48" s="6">
        <f t="shared" si="1"/>
        <v>2.7200232183909101E-2</v>
      </c>
      <c r="I48" s="6">
        <f t="shared" si="1"/>
        <v>4.0212232183908903E-2</v>
      </c>
      <c r="J48" s="6">
        <f t="shared" si="1"/>
        <v>4.9834232183909144E-2</v>
      </c>
      <c r="K48" s="6">
        <f t="shared" si="1"/>
        <v>6.9557232183909967E-2</v>
      </c>
      <c r="L48" s="6">
        <f t="shared" si="1"/>
        <v>6.8661232183909959E-2</v>
      </c>
      <c r="M48" s="6">
        <f t="shared" si="1"/>
        <v>8.0043232183909296E-2</v>
      </c>
    </row>
    <row r="49" spans="1:13" x14ac:dyDescent="0.25">
      <c r="A49" s="36"/>
      <c r="B49" s="2">
        <v>113</v>
      </c>
      <c r="C49" s="6">
        <f t="shared" si="1"/>
        <v>-7.8699767816091004E-2</v>
      </c>
      <c r="D49" s="6">
        <f t="shared" si="1"/>
        <v>-6.1874767816091136E-2</v>
      </c>
      <c r="E49" s="6">
        <f t="shared" si="1"/>
        <v>-5.5498767816090755E-2</v>
      </c>
      <c r="F49" s="6">
        <f t="shared" si="1"/>
        <v>-2.7470767816090813E-2</v>
      </c>
      <c r="G49" s="6">
        <f t="shared" si="1"/>
        <v>-6.5367678160903608E-3</v>
      </c>
      <c r="H49" s="6">
        <f t="shared" si="1"/>
        <v>1.5798232183908745E-2</v>
      </c>
      <c r="I49" s="6">
        <f t="shared" si="1"/>
        <v>3.1363232183910128E-2</v>
      </c>
      <c r="J49" s="6">
        <f t="shared" si="1"/>
        <v>4.4133232183908966E-2</v>
      </c>
      <c r="K49" s="6">
        <f t="shared" si="1"/>
        <v>5.7985232183909829E-2</v>
      </c>
      <c r="L49" s="6">
        <f t="shared" si="1"/>
        <v>6.6124232183908838E-2</v>
      </c>
      <c r="M49" s="6">
        <f t="shared" si="1"/>
        <v>0.12117123218390891</v>
      </c>
    </row>
    <row r="50" spans="1:13" x14ac:dyDescent="0.25">
      <c r="A50" s="36"/>
      <c r="B50" s="2">
        <v>127</v>
      </c>
      <c r="C50" s="6">
        <f t="shared" si="1"/>
        <v>-0.12890276781609078</v>
      </c>
      <c r="D50" s="6">
        <f t="shared" si="1"/>
        <v>-0.11293676781609019</v>
      </c>
      <c r="E50" s="6">
        <f t="shared" si="1"/>
        <v>-8.3557767816090589E-2</v>
      </c>
      <c r="F50" s="6">
        <f t="shared" si="1"/>
        <v>-4.4558767816091027E-2</v>
      </c>
      <c r="G50" s="6">
        <f t="shared" si="1"/>
        <v>-1.3335767816091249E-2</v>
      </c>
      <c r="H50" s="6">
        <f t="shared" si="1"/>
        <v>1.7044232183909713E-2</v>
      </c>
      <c r="I50" s="6">
        <f t="shared" si="1"/>
        <v>4.1553232183909827E-2</v>
      </c>
      <c r="J50" s="6">
        <f t="shared" si="1"/>
        <v>5.9245232183909202E-2</v>
      </c>
      <c r="K50" s="6">
        <f t="shared" si="1"/>
        <v>7.3318232183909871E-2</v>
      </c>
      <c r="L50" s="6">
        <f t="shared" si="1"/>
        <v>8.7583232183908954E-2</v>
      </c>
      <c r="M50" s="6">
        <f t="shared" si="1"/>
        <v>7.2136232183909854E-2</v>
      </c>
    </row>
    <row r="51" spans="1:13" x14ac:dyDescent="0.25">
      <c r="A51" s="36"/>
      <c r="B51" s="2">
        <v>141</v>
      </c>
      <c r="C51" s="6">
        <f t="shared" si="1"/>
        <v>-0.19355476781609049</v>
      </c>
      <c r="D51" s="6">
        <f t="shared" si="1"/>
        <v>-0.16811676781609108</v>
      </c>
      <c r="E51" s="6">
        <f t="shared" si="1"/>
        <v>-0.12749976781609096</v>
      </c>
      <c r="F51" s="6">
        <f t="shared" si="1"/>
        <v>-8.2215767816090413E-2</v>
      </c>
      <c r="G51" s="6">
        <f t="shared" si="1"/>
        <v>-3.7493767816090262E-2</v>
      </c>
      <c r="H51" s="6">
        <f t="shared" si="1"/>
        <v>2.8162321839095839E-3</v>
      </c>
      <c r="I51" s="6">
        <f t="shared" si="1"/>
        <v>3.4320232183908672E-2</v>
      </c>
      <c r="J51" s="6">
        <f t="shared" si="1"/>
        <v>6.1177232183909247E-2</v>
      </c>
      <c r="K51" s="6">
        <f t="shared" si="1"/>
        <v>7.237823218390993E-2</v>
      </c>
      <c r="L51" s="6">
        <f t="shared" si="1"/>
        <v>8.4404232183909578E-2</v>
      </c>
      <c r="M51" s="6">
        <f t="shared" si="1"/>
        <v>1.5605232183909301E-2</v>
      </c>
    </row>
    <row r="52" spans="1:13" x14ac:dyDescent="0.25">
      <c r="A52" s="36"/>
      <c r="B52" s="2">
        <v>155</v>
      </c>
      <c r="C52" s="6">
        <f t="shared" si="1"/>
        <v>-0.31652376781609082</v>
      </c>
      <c r="D52" s="6">
        <f t="shared" si="1"/>
        <v>-0.27871676781609001</v>
      </c>
      <c r="E52" s="6">
        <f t="shared" si="1"/>
        <v>-0.21653076781609126</v>
      </c>
      <c r="F52" s="6">
        <f t="shared" si="1"/>
        <v>-0.14088676781609077</v>
      </c>
      <c r="G52" s="6">
        <f t="shared" si="1"/>
        <v>-7.6169767816090861E-2</v>
      </c>
      <c r="H52" s="6">
        <f t="shared" si="1"/>
        <v>-1.1883767816089907E-2</v>
      </c>
      <c r="I52" s="6">
        <f t="shared" si="1"/>
        <v>4.1667232183908887E-2</v>
      </c>
      <c r="J52" s="6">
        <f t="shared" si="1"/>
        <v>6.2849232183909365E-2</v>
      </c>
      <c r="K52" s="6">
        <f t="shared" si="1"/>
        <v>7.9199232183909452E-2</v>
      </c>
      <c r="L52" s="6">
        <f t="shared" si="1"/>
        <v>9.6040232183909779E-2</v>
      </c>
      <c r="M52" s="6">
        <f t="shared" si="1"/>
        <v>-2.4107678160900647E-3</v>
      </c>
    </row>
    <row r="53" spans="1:13" x14ac:dyDescent="0.25">
      <c r="A53" s="36"/>
      <c r="B53" s="2">
        <v>169</v>
      </c>
      <c r="C53" s="6">
        <f t="shared" si="1"/>
        <v>-0.50907976781609054</v>
      </c>
      <c r="D53" s="6">
        <f t="shared" si="1"/>
        <v>-0.42806376781609057</v>
      </c>
      <c r="E53" s="6">
        <f t="shared" si="1"/>
        <v>-0.32535276781609035</v>
      </c>
      <c r="F53" s="6">
        <f t="shared" si="1"/>
        <v>-0.22048176781609019</v>
      </c>
      <c r="G53" s="6">
        <f t="shared" si="1"/>
        <v>-0.10190476781609092</v>
      </c>
      <c r="H53" s="6">
        <f t="shared" si="1"/>
        <v>2.3732321839089465E-3</v>
      </c>
      <c r="I53" s="6">
        <f t="shared" si="1"/>
        <v>5.61182321839091E-2</v>
      </c>
      <c r="J53" s="6">
        <f t="shared" si="1"/>
        <v>7.2214232183909211E-2</v>
      </c>
      <c r="K53" s="6">
        <f t="shared" si="1"/>
        <v>8.6766232183909331E-2</v>
      </c>
      <c r="L53" s="6">
        <f t="shared" si="1"/>
        <v>9.9921232183909581E-2</v>
      </c>
      <c r="M53" s="6">
        <f t="shared" si="1"/>
        <v>-3.5362767816089935E-2</v>
      </c>
    </row>
    <row r="54" spans="1:13" x14ac:dyDescent="0.25">
      <c r="A54" s="36"/>
      <c r="B54" s="2">
        <v>183</v>
      </c>
      <c r="C54" s="6">
        <f t="shared" si="1"/>
        <v>-0.90755976781609071</v>
      </c>
      <c r="D54" s="6">
        <f t="shared" si="1"/>
        <v>-0.64764176781609084</v>
      </c>
      <c r="E54" s="6">
        <f t="shared" si="1"/>
        <v>-0.46470076781609038</v>
      </c>
      <c r="F54" s="6">
        <f t="shared" si="1"/>
        <v>-0.36810776781609089</v>
      </c>
      <c r="G54" s="6">
        <f t="shared" si="1"/>
        <v>-0.14734076781609051</v>
      </c>
      <c r="H54" s="6">
        <f t="shared" si="1"/>
        <v>1.994223218390978E-2</v>
      </c>
      <c r="I54" s="6">
        <f t="shared" si="1"/>
        <v>8.2913232183909003E-2</v>
      </c>
      <c r="J54" s="6">
        <f t="shared" si="1"/>
        <v>9.4350232183908922E-2</v>
      </c>
      <c r="K54" s="6">
        <f t="shared" si="1"/>
        <v>0.10699223218390941</v>
      </c>
      <c r="L54" s="6">
        <f t="shared" si="1"/>
        <v>0.10282723218390899</v>
      </c>
      <c r="M54" s="6">
        <f t="shared" si="1"/>
        <v>-2.4901767816090548E-2</v>
      </c>
    </row>
    <row r="55" spans="1:13" x14ac:dyDescent="0.25">
      <c r="A55" s="36"/>
      <c r="B55" s="2">
        <v>197</v>
      </c>
      <c r="C55" s="6">
        <f t="shared" si="1"/>
        <v>-2.4914297678160908</v>
      </c>
      <c r="D55" s="6">
        <f t="shared" si="1"/>
        <v>-0.70606176781609076</v>
      </c>
      <c r="E55" s="6">
        <f t="shared" si="1"/>
        <v>-0.48642376781609098</v>
      </c>
      <c r="F55" s="6">
        <f t="shared" si="1"/>
        <v>-0.66860176781609049</v>
      </c>
      <c r="G55" s="6">
        <f t="shared" si="1"/>
        <v>8.1726232183909175E-2</v>
      </c>
      <c r="H55" s="6">
        <f t="shared" si="1"/>
        <v>0.16704523218390932</v>
      </c>
      <c r="I55" s="6">
        <f t="shared" si="1"/>
        <v>0.13419323218390922</v>
      </c>
      <c r="J55" s="6">
        <f t="shared" si="1"/>
        <v>0.12379223218390933</v>
      </c>
      <c r="K55" s="6">
        <f t="shared" si="1"/>
        <v>0.10004023218390934</v>
      </c>
      <c r="L55" s="6">
        <f t="shared" si="1"/>
        <v>0.1022512321839093</v>
      </c>
      <c r="M55" s="6">
        <f t="shared" si="1"/>
        <v>1.778423218391012E-2</v>
      </c>
    </row>
    <row r="57" spans="1:13" x14ac:dyDescent="0.25">
      <c r="A57" s="21" t="s">
        <v>30</v>
      </c>
      <c r="B57" s="7"/>
      <c r="C57" s="37" t="s">
        <v>19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</row>
    <row r="58" spans="1:13" x14ac:dyDescent="0.25">
      <c r="A58" s="13"/>
      <c r="B58" s="9"/>
      <c r="C58" s="2">
        <v>0</v>
      </c>
      <c r="D58" s="2">
        <v>14</v>
      </c>
      <c r="E58" s="2">
        <v>28</v>
      </c>
      <c r="F58" s="2">
        <v>42</v>
      </c>
      <c r="G58" s="2">
        <v>56</v>
      </c>
      <c r="H58" s="2">
        <v>70</v>
      </c>
      <c r="I58" s="2">
        <v>84</v>
      </c>
      <c r="J58" s="2">
        <v>98</v>
      </c>
      <c r="K58" s="2">
        <v>112</v>
      </c>
      <c r="L58" s="2">
        <v>126</v>
      </c>
      <c r="M58" s="2">
        <v>140</v>
      </c>
    </row>
    <row r="59" spans="1:13" x14ac:dyDescent="0.25">
      <c r="A59" s="36" t="s">
        <v>17</v>
      </c>
      <c r="B59" s="2">
        <v>15</v>
      </c>
      <c r="C59" s="6">
        <f>C42</f>
        <v>7.6858232183909081E-2</v>
      </c>
      <c r="D59" s="6">
        <f>AVERAGE(C42:E42)</f>
        <v>7.5865898850575889E-2</v>
      </c>
      <c r="E59" s="6">
        <f t="shared" ref="E59:L59" si="2">AVERAGE(D42:F42)</f>
        <v>7.5632565517242803E-2</v>
      </c>
      <c r="F59" s="6">
        <f t="shared" si="2"/>
        <v>7.7847565517243034E-2</v>
      </c>
      <c r="G59" s="6">
        <f>AVERAGE(F42:H42)</f>
        <v>8.3321232183909785E-2</v>
      </c>
      <c r="H59" s="6">
        <f t="shared" si="2"/>
        <v>8.7292565517242807E-2</v>
      </c>
      <c r="I59" s="6">
        <f t="shared" si="2"/>
        <v>9.1559232183909309E-2</v>
      </c>
      <c r="J59" s="6">
        <f t="shared" si="2"/>
        <v>9.5773898850575925E-2</v>
      </c>
      <c r="K59" s="6">
        <f t="shared" si="2"/>
        <v>9.9466232183909334E-2</v>
      </c>
      <c r="L59" s="6">
        <f t="shared" si="2"/>
        <v>0.10018689885057608</v>
      </c>
      <c r="M59" s="6">
        <f>M42</f>
        <v>0.1010312321839093</v>
      </c>
    </row>
    <row r="60" spans="1:13" x14ac:dyDescent="0.25">
      <c r="A60" s="36"/>
      <c r="B60" s="2">
        <v>29</v>
      </c>
      <c r="C60" s="6">
        <f>AVERAGE(C42:C44)</f>
        <v>6.6124232183909434E-2</v>
      </c>
      <c r="D60" s="6">
        <f>AVERAGE(C42:E44)</f>
        <v>6.7603787739464946E-2</v>
      </c>
      <c r="E60" s="6">
        <f t="shared" ref="E60:L60" si="3">AVERAGE(D42:F44)</f>
        <v>6.9957121072798306E-2</v>
      </c>
      <c r="F60" s="6">
        <f t="shared" si="3"/>
        <v>7.3116898850576026E-2</v>
      </c>
      <c r="G60" s="6">
        <f t="shared" si="3"/>
        <v>7.7818121072798424E-2</v>
      </c>
      <c r="H60" s="6">
        <f t="shared" si="3"/>
        <v>8.0638454406131627E-2</v>
      </c>
      <c r="I60" s="6">
        <f t="shared" si="3"/>
        <v>8.3756121072798367E-2</v>
      </c>
      <c r="J60" s="6">
        <f t="shared" si="3"/>
        <v>8.9208787739464848E-2</v>
      </c>
      <c r="K60" s="6">
        <f t="shared" si="3"/>
        <v>9.434456551724274E-2</v>
      </c>
      <c r="L60" s="6">
        <f t="shared" si="3"/>
        <v>9.8557676628353894E-2</v>
      </c>
      <c r="M60" s="6">
        <f>AVERAGE(M42:M44)</f>
        <v>0.10155223218390959</v>
      </c>
    </row>
    <row r="61" spans="1:13" x14ac:dyDescent="0.25">
      <c r="A61" s="36"/>
      <c r="B61" s="2">
        <v>43</v>
      </c>
      <c r="C61" s="6">
        <f t="shared" ref="C61:C64" si="4">AVERAGE(C43:C45)</f>
        <v>5.6013565517242903E-2</v>
      </c>
      <c r="D61" s="6">
        <f t="shared" ref="D61:L70" si="5">AVERAGE(C43:E45)</f>
        <v>5.9816009961687316E-2</v>
      </c>
      <c r="E61" s="6">
        <f t="shared" si="5"/>
        <v>6.3588787739465066E-2</v>
      </c>
      <c r="F61" s="6">
        <f t="shared" si="5"/>
        <v>6.7562343295020436E-2</v>
      </c>
      <c r="G61" s="6">
        <f t="shared" si="5"/>
        <v>7.2222121072798309E-2</v>
      </c>
      <c r="H61" s="6">
        <f t="shared" si="5"/>
        <v>7.5454343295020446E-2</v>
      </c>
      <c r="I61" s="6">
        <f t="shared" si="5"/>
        <v>7.8715787739465026E-2</v>
      </c>
      <c r="J61" s="6">
        <f t="shared" si="5"/>
        <v>8.4189009961687072E-2</v>
      </c>
      <c r="K61" s="6">
        <f t="shared" si="5"/>
        <v>8.9748121072798365E-2</v>
      </c>
      <c r="L61" s="6">
        <f t="shared" si="5"/>
        <v>9.5759454406131733E-2</v>
      </c>
      <c r="M61" s="6">
        <f t="shared" ref="M61:M66" si="6">AVERAGE(M43:M45)</f>
        <v>0.10109723218390965</v>
      </c>
    </row>
    <row r="62" spans="1:13" x14ac:dyDescent="0.25">
      <c r="A62" s="36"/>
      <c r="B62" s="2">
        <v>57</v>
      </c>
      <c r="C62" s="6">
        <f t="shared" si="4"/>
        <v>4.0374565517242722E-2</v>
      </c>
      <c r="D62" s="6">
        <f t="shared" si="5"/>
        <v>4.6258232183909537E-2</v>
      </c>
      <c r="E62" s="6">
        <f t="shared" si="5"/>
        <v>5.2475898850576269E-2</v>
      </c>
      <c r="F62" s="6">
        <f t="shared" si="5"/>
        <v>5.6945232183909331E-2</v>
      </c>
      <c r="G62" s="6">
        <f t="shared" si="5"/>
        <v>6.2985565517242714E-2</v>
      </c>
      <c r="H62" s="6">
        <f t="shared" si="5"/>
        <v>6.7368232183909235E-2</v>
      </c>
      <c r="I62" s="6">
        <f t="shared" si="5"/>
        <v>7.3910898850576084E-2</v>
      </c>
      <c r="J62" s="6">
        <f t="shared" si="5"/>
        <v>8.0831454406131459E-2</v>
      </c>
      <c r="K62" s="6">
        <f t="shared" si="5"/>
        <v>8.6780232183909511E-2</v>
      </c>
      <c r="L62" s="6">
        <f t="shared" si="5"/>
        <v>9.2455232183909511E-2</v>
      </c>
      <c r="M62" s="6">
        <f t="shared" si="6"/>
        <v>9.9526565517242815E-2</v>
      </c>
    </row>
    <row r="63" spans="1:13" x14ac:dyDescent="0.25">
      <c r="A63" s="36"/>
      <c r="B63" s="2">
        <v>71</v>
      </c>
      <c r="C63" s="6">
        <f t="shared" si="4"/>
        <v>2.3909232183909463E-2</v>
      </c>
      <c r="D63" s="6">
        <f t="shared" si="5"/>
        <v>3.1828343295020822E-2</v>
      </c>
      <c r="E63" s="6">
        <f t="shared" si="5"/>
        <v>3.8077454406131944E-2</v>
      </c>
      <c r="F63" s="6">
        <f t="shared" si="5"/>
        <v>4.3210232183909528E-2</v>
      </c>
      <c r="G63" s="6">
        <f t="shared" si="5"/>
        <v>5.1347454406131594E-2</v>
      </c>
      <c r="H63" s="6">
        <f t="shared" si="5"/>
        <v>5.9794898850575921E-2</v>
      </c>
      <c r="I63" s="6">
        <f t="shared" si="5"/>
        <v>6.9513343295020374E-2</v>
      </c>
      <c r="J63" s="6">
        <f t="shared" si="5"/>
        <v>7.6379343295020358E-2</v>
      </c>
      <c r="K63" s="6">
        <f t="shared" si="5"/>
        <v>8.2149009961687225E-2</v>
      </c>
      <c r="L63" s="6">
        <f>AVERAGE(K45:M47)</f>
        <v>8.7953009961687298E-2</v>
      </c>
      <c r="M63" s="6">
        <f t="shared" si="6"/>
        <v>9.6664898850576123E-2</v>
      </c>
    </row>
    <row r="64" spans="1:13" x14ac:dyDescent="0.25">
      <c r="A64" s="36"/>
      <c r="B64" s="2">
        <v>85</v>
      </c>
      <c r="C64" s="6">
        <f t="shared" si="4"/>
        <v>-4.5314344827573905E-3</v>
      </c>
      <c r="D64" s="6">
        <f t="shared" si="5"/>
        <v>5.6126766283541114E-3</v>
      </c>
      <c r="E64" s="6">
        <f t="shared" si="5"/>
        <v>1.5548898850576384E-2</v>
      </c>
      <c r="F64" s="6">
        <f t="shared" si="5"/>
        <v>2.3114676628353967E-2</v>
      </c>
      <c r="G64" s="6">
        <f t="shared" si="5"/>
        <v>3.359789885057602E-2</v>
      </c>
      <c r="H64" s="6">
        <f t="shared" si="5"/>
        <v>4.4059565517242563E-2</v>
      </c>
      <c r="I64" s="6">
        <f t="shared" si="5"/>
        <v>5.7061343295020293E-2</v>
      </c>
      <c r="J64" s="6">
        <f t="shared" si="5"/>
        <v>6.7208232183909269E-2</v>
      </c>
      <c r="K64" s="6">
        <f t="shared" si="5"/>
        <v>7.4484787739465055E-2</v>
      </c>
      <c r="L64" s="6">
        <f t="shared" si="5"/>
        <v>8.1606898850576232E-2</v>
      </c>
      <c r="M64" s="6">
        <f t="shared" si="6"/>
        <v>9.0123898850576076E-2</v>
      </c>
    </row>
    <row r="65" spans="1:13" x14ac:dyDescent="0.25">
      <c r="A65" s="36"/>
      <c r="B65" s="2">
        <v>99</v>
      </c>
      <c r="C65" s="22">
        <f t="shared" ref="C65:I68" si="7">C48</f>
        <v>-3.8795767816091065E-2</v>
      </c>
      <c r="D65" s="22">
        <f t="shared" si="7"/>
        <v>-2.9675767816089937E-2</v>
      </c>
      <c r="E65" s="6">
        <f t="shared" si="5"/>
        <v>-1.321476781609052E-2</v>
      </c>
      <c r="F65" s="6">
        <f t="shared" si="5"/>
        <v>-1.0626567049794033E-3</v>
      </c>
      <c r="G65" s="6">
        <f t="shared" si="5"/>
        <v>1.475378773946486E-2</v>
      </c>
      <c r="H65" s="6">
        <f t="shared" si="5"/>
        <v>2.9591121072798227E-2</v>
      </c>
      <c r="I65" s="6">
        <f t="shared" si="5"/>
        <v>4.4372565517242495E-2</v>
      </c>
      <c r="J65" s="6">
        <f t="shared" si="5"/>
        <v>5.6705676628353845E-2</v>
      </c>
      <c r="K65" s="6">
        <f t="shared" si="5"/>
        <v>6.5198565517242749E-2</v>
      </c>
      <c r="L65" s="6">
        <f t="shared" si="5"/>
        <v>7.9106121072798352E-2</v>
      </c>
      <c r="M65" s="6">
        <f t="shared" si="6"/>
        <v>9.7451232183909234E-2</v>
      </c>
    </row>
    <row r="66" spans="1:13" x14ac:dyDescent="0.25">
      <c r="A66" s="36"/>
      <c r="B66" s="2">
        <v>113</v>
      </c>
      <c r="C66" s="22">
        <f t="shared" si="7"/>
        <v>-7.8699767816091004E-2</v>
      </c>
      <c r="D66" s="22">
        <f t="shared" si="7"/>
        <v>-6.1874767816091136E-2</v>
      </c>
      <c r="E66" s="22">
        <f t="shared" si="7"/>
        <v>-5.5498767816090755E-2</v>
      </c>
      <c r="F66" s="22">
        <f t="shared" si="7"/>
        <v>-2.7470767816090813E-2</v>
      </c>
      <c r="G66" s="6">
        <f t="shared" si="5"/>
        <v>-2.1339900383129753E-3</v>
      </c>
      <c r="H66" s="6">
        <f t="shared" si="5"/>
        <v>1.7721009961687153E-2</v>
      </c>
      <c r="I66" s="6">
        <f t="shared" si="5"/>
        <v>3.6264898850575968E-2</v>
      </c>
      <c r="J66" s="6">
        <f t="shared" si="5"/>
        <v>5.1911343295020645E-2</v>
      </c>
      <c r="K66" s="6">
        <f t="shared" si="5"/>
        <v>6.404912107279831E-2</v>
      </c>
      <c r="L66" s="6">
        <f t="shared" si="5"/>
        <v>7.7397787739465054E-2</v>
      </c>
      <c r="M66" s="6">
        <f t="shared" si="6"/>
        <v>9.1116898850576014E-2</v>
      </c>
    </row>
    <row r="67" spans="1:13" x14ac:dyDescent="0.25">
      <c r="A67" s="36"/>
      <c r="B67" s="2">
        <v>127</v>
      </c>
      <c r="C67" s="22">
        <f t="shared" si="7"/>
        <v>-0.12890276781609078</v>
      </c>
      <c r="D67" s="22">
        <f t="shared" si="7"/>
        <v>-0.11293676781609019</v>
      </c>
      <c r="E67" s="22">
        <f t="shared" si="7"/>
        <v>-8.3557767816090589E-2</v>
      </c>
      <c r="F67" s="22">
        <f t="shared" si="7"/>
        <v>-4.4558767816091027E-2</v>
      </c>
      <c r="G67" s="22">
        <f t="shared" si="7"/>
        <v>-1.3335767816091249E-2</v>
      </c>
      <c r="H67" s="22">
        <f t="shared" si="7"/>
        <v>1.7044232183909713E-2</v>
      </c>
      <c r="I67" s="6">
        <f t="shared" si="5"/>
        <v>3.4161232183909346E-2</v>
      </c>
      <c r="J67" s="6">
        <f t="shared" si="5"/>
        <v>5.2830454406131738E-2</v>
      </c>
      <c r="K67" s="6">
        <f t="shared" si="5"/>
        <v>6.7372121072798274E-2</v>
      </c>
      <c r="L67" s="22">
        <f t="shared" ref="L67:M67" si="8">L50</f>
        <v>8.7583232183908954E-2</v>
      </c>
      <c r="M67" s="22">
        <f t="shared" si="8"/>
        <v>7.2136232183909854E-2</v>
      </c>
    </row>
    <row r="68" spans="1:13" x14ac:dyDescent="0.25">
      <c r="A68" s="36"/>
      <c r="B68" s="2">
        <v>141</v>
      </c>
      <c r="C68" s="22">
        <f t="shared" si="7"/>
        <v>-0.19355476781609049</v>
      </c>
      <c r="D68" s="22">
        <f t="shared" si="7"/>
        <v>-0.16811676781609108</v>
      </c>
      <c r="E68" s="22">
        <f t="shared" si="7"/>
        <v>-0.12749976781609096</v>
      </c>
      <c r="F68" s="22">
        <f t="shared" si="7"/>
        <v>-8.2215767816090413E-2</v>
      </c>
      <c r="G68" s="22">
        <f t="shared" si="7"/>
        <v>-3.7493767816090262E-2</v>
      </c>
      <c r="H68" s="22">
        <f t="shared" si="7"/>
        <v>2.8162321839095839E-3</v>
      </c>
      <c r="I68" s="22">
        <f t="shared" si="7"/>
        <v>3.4320232183908672E-2</v>
      </c>
      <c r="J68" s="6">
        <f t="shared" si="5"/>
        <v>5.8412009961687161E-2</v>
      </c>
      <c r="K68" s="6">
        <f t="shared" si="5"/>
        <v>7.5132787739465037E-2</v>
      </c>
      <c r="L68" s="22">
        <f t="shared" ref="L68:M68" si="9">L51</f>
        <v>8.4404232183909578E-2</v>
      </c>
      <c r="M68" s="22">
        <f t="shared" si="9"/>
        <v>1.5605232183909301E-2</v>
      </c>
    </row>
    <row r="69" spans="1:13" x14ac:dyDescent="0.25">
      <c r="A69" s="36"/>
      <c r="B69" s="2">
        <v>155</v>
      </c>
      <c r="C69" s="22">
        <f t="shared" ref="C69:I69" si="10">C52</f>
        <v>-0.31652376781609082</v>
      </c>
      <c r="D69" s="22">
        <f t="shared" si="10"/>
        <v>-0.27871676781609001</v>
      </c>
      <c r="E69" s="22">
        <f t="shared" si="10"/>
        <v>-0.21653076781609126</v>
      </c>
      <c r="F69" s="22">
        <f t="shared" si="10"/>
        <v>-0.14088676781609077</v>
      </c>
      <c r="G69" s="22">
        <f t="shared" si="10"/>
        <v>-7.6169767816090861E-2</v>
      </c>
      <c r="H69" s="22">
        <f t="shared" si="10"/>
        <v>-1.1883767816089907E-2</v>
      </c>
      <c r="I69" s="22">
        <f t="shared" si="10"/>
        <v>4.1667232183908887E-2</v>
      </c>
      <c r="J69" s="6">
        <f t="shared" si="5"/>
        <v>6.2965565517242583E-2</v>
      </c>
      <c r="K69" s="6">
        <f t="shared" si="5"/>
        <v>7.9438898850576159E-2</v>
      </c>
      <c r="L69" s="22">
        <f t="shared" ref="L69:M69" si="11">L52</f>
        <v>9.6040232183909779E-2</v>
      </c>
      <c r="M69" s="22">
        <f t="shared" si="11"/>
        <v>-2.4107678160900647E-3</v>
      </c>
    </row>
    <row r="70" spans="1:13" x14ac:dyDescent="0.25">
      <c r="A70" s="36"/>
      <c r="B70" s="2">
        <v>169</v>
      </c>
      <c r="C70" s="22">
        <f t="shared" ref="C70:I70" si="12">C53</f>
        <v>-0.50907976781609054</v>
      </c>
      <c r="D70" s="22">
        <f t="shared" si="12"/>
        <v>-0.42806376781609057</v>
      </c>
      <c r="E70" s="22">
        <f t="shared" si="12"/>
        <v>-0.32535276781609035</v>
      </c>
      <c r="F70" s="22">
        <f t="shared" si="12"/>
        <v>-0.22048176781609019</v>
      </c>
      <c r="G70" s="22">
        <f t="shared" si="12"/>
        <v>-0.10190476781609092</v>
      </c>
      <c r="H70" s="22">
        <f t="shared" si="12"/>
        <v>2.3732321839089465E-3</v>
      </c>
      <c r="I70" s="22">
        <f t="shared" si="12"/>
        <v>5.61182321839091E-2</v>
      </c>
      <c r="J70" s="6">
        <f t="shared" si="5"/>
        <v>7.5896676628353629E-2</v>
      </c>
      <c r="K70" s="6">
        <f t="shared" si="5"/>
        <v>8.9017787739464893E-2</v>
      </c>
      <c r="L70" s="22">
        <f t="shared" ref="L70:M70" si="13">L53</f>
        <v>9.9921232183909581E-2</v>
      </c>
      <c r="M70" s="22">
        <f t="shared" si="13"/>
        <v>-3.5362767816089935E-2</v>
      </c>
    </row>
    <row r="71" spans="1:13" x14ac:dyDescent="0.25">
      <c r="A71" s="36"/>
      <c r="B71" s="2">
        <v>183</v>
      </c>
      <c r="C71" s="22">
        <f>C54</f>
        <v>-0.90755976781609071</v>
      </c>
      <c r="D71" s="22">
        <f t="shared" ref="D71:M72" si="14">D54</f>
        <v>-0.64764176781609084</v>
      </c>
      <c r="E71" s="22">
        <f t="shared" si="14"/>
        <v>-0.46470076781609038</v>
      </c>
      <c r="F71" s="22">
        <f t="shared" si="14"/>
        <v>-0.36810776781609089</v>
      </c>
      <c r="G71" s="22">
        <f t="shared" si="14"/>
        <v>-0.14734076781609051</v>
      </c>
      <c r="H71" s="22">
        <f t="shared" si="14"/>
        <v>1.994223218390978E-2</v>
      </c>
      <c r="I71" s="22">
        <f t="shared" si="14"/>
        <v>8.2913232183909003E-2</v>
      </c>
      <c r="J71" s="22">
        <f t="shared" si="14"/>
        <v>9.4350232183908922E-2</v>
      </c>
      <c r="K71" s="22">
        <f t="shared" si="14"/>
        <v>0.10699223218390941</v>
      </c>
      <c r="L71" s="22">
        <f t="shared" si="14"/>
        <v>0.10282723218390899</v>
      </c>
      <c r="M71" s="22">
        <f t="shared" si="14"/>
        <v>-2.4901767816090548E-2</v>
      </c>
    </row>
    <row r="72" spans="1:13" x14ac:dyDescent="0.25">
      <c r="A72" s="36"/>
      <c r="B72" s="2">
        <v>197</v>
      </c>
      <c r="C72" s="22">
        <f>C55</f>
        <v>-2.4914297678160908</v>
      </c>
      <c r="D72" s="22">
        <f t="shared" si="14"/>
        <v>-0.70606176781609076</v>
      </c>
      <c r="E72" s="22">
        <f t="shared" si="14"/>
        <v>-0.48642376781609098</v>
      </c>
      <c r="F72" s="22">
        <f t="shared" si="14"/>
        <v>-0.66860176781609049</v>
      </c>
      <c r="G72" s="22">
        <f t="shared" si="14"/>
        <v>8.1726232183909175E-2</v>
      </c>
      <c r="H72" s="22">
        <f t="shared" si="14"/>
        <v>0.16704523218390932</v>
      </c>
      <c r="I72" s="22">
        <f t="shared" si="14"/>
        <v>0.13419323218390922</v>
      </c>
      <c r="J72" s="22">
        <f t="shared" si="14"/>
        <v>0.12379223218390933</v>
      </c>
      <c r="K72" s="22">
        <f t="shared" si="14"/>
        <v>0.10004023218390934</v>
      </c>
      <c r="L72" s="22">
        <f t="shared" si="14"/>
        <v>0.1022512321839093</v>
      </c>
      <c r="M72" s="22">
        <f t="shared" si="14"/>
        <v>1.778423218391012E-2</v>
      </c>
    </row>
    <row r="74" spans="1:13" x14ac:dyDescent="0.25">
      <c r="A74" s="21" t="s">
        <v>31</v>
      </c>
      <c r="B74" s="7"/>
      <c r="C74" s="37" t="s">
        <v>19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</row>
    <row r="75" spans="1:13" x14ac:dyDescent="0.25">
      <c r="A75" s="13"/>
      <c r="B75" s="9"/>
      <c r="C75" s="2">
        <v>0</v>
      </c>
      <c r="D75" s="2">
        <v>14</v>
      </c>
      <c r="E75" s="2">
        <v>28</v>
      </c>
      <c r="F75" s="2">
        <v>42</v>
      </c>
      <c r="G75" s="2">
        <v>56</v>
      </c>
      <c r="H75" s="2">
        <v>70</v>
      </c>
      <c r="I75" s="2">
        <v>84</v>
      </c>
      <c r="J75" s="2">
        <v>98</v>
      </c>
      <c r="K75" s="2">
        <v>112</v>
      </c>
      <c r="L75" s="2">
        <v>126</v>
      </c>
      <c r="M75" s="2">
        <v>140</v>
      </c>
    </row>
    <row r="76" spans="1:13" x14ac:dyDescent="0.25">
      <c r="A76" s="36" t="s">
        <v>17</v>
      </c>
      <c r="B76" s="2">
        <v>15</v>
      </c>
      <c r="C76" s="6">
        <f>(C59-C42)/5*100</f>
        <v>0</v>
      </c>
      <c r="D76" s="6">
        <f t="shared" ref="D76:M76" si="15">(D59-D42)/5*100</f>
        <v>-7.1166666666660772E-2</v>
      </c>
      <c r="E76" s="6">
        <f t="shared" si="15"/>
        <v>8.634666666666263E-2</v>
      </c>
      <c r="F76" s="6">
        <f t="shared" si="15"/>
        <v>3.3786666666664189E-2</v>
      </c>
      <c r="G76" s="6">
        <f t="shared" si="15"/>
        <v>-5.4959999999996401E-2</v>
      </c>
      <c r="H76" s="6">
        <f t="shared" si="15"/>
        <v>-8.8733333333421149E-3</v>
      </c>
      <c r="I76" s="6">
        <f t="shared" si="15"/>
        <v>6.9740000000007851E-2</v>
      </c>
      <c r="J76" s="6">
        <f t="shared" si="15"/>
        <v>-6.1906666666663168E-2</v>
      </c>
      <c r="K76" s="6">
        <f t="shared" si="15"/>
        <v>-1.8280000000009122E-2</v>
      </c>
      <c r="L76" s="6">
        <f t="shared" si="15"/>
        <v>2.075333333333873E-2</v>
      </c>
      <c r="M76" s="6">
        <f t="shared" si="15"/>
        <v>0</v>
      </c>
    </row>
    <row r="77" spans="1:13" x14ac:dyDescent="0.25">
      <c r="A77" s="36"/>
      <c r="B77" s="2">
        <v>29</v>
      </c>
      <c r="C77" s="6">
        <f t="shared" ref="C77:M89" si="16">(C60-C43)/5*100</f>
        <v>1.6580000000002426E-2</v>
      </c>
      <c r="D77" s="6">
        <f t="shared" si="16"/>
        <v>-5.1608888888894644E-2</v>
      </c>
      <c r="E77" s="6">
        <f t="shared" si="16"/>
        <v>-4.6962222222223793E-2</v>
      </c>
      <c r="F77" s="6">
        <f t="shared" si="16"/>
        <v>3.1233333333331174E-2</v>
      </c>
      <c r="G77" s="6">
        <f t="shared" si="16"/>
        <v>-3.9302222222218908E-2</v>
      </c>
      <c r="H77" s="6">
        <f t="shared" si="16"/>
        <v>-5.0795555555560035E-2</v>
      </c>
      <c r="I77" s="6">
        <f t="shared" si="16"/>
        <v>6.2037777777778635E-2</v>
      </c>
      <c r="J77" s="6">
        <f t="shared" si="16"/>
        <v>8.6071111111108156E-2</v>
      </c>
      <c r="K77" s="6">
        <f t="shared" si="16"/>
        <v>3.362666666666736E-2</v>
      </c>
      <c r="L77" s="6">
        <f t="shared" si="16"/>
        <v>-4.80711111111079E-2</v>
      </c>
      <c r="M77" s="6">
        <f t="shared" si="16"/>
        <v>-4.6980000000006183E-2</v>
      </c>
    </row>
    <row r="78" spans="1:13" x14ac:dyDescent="0.25">
      <c r="A78" s="36"/>
      <c r="B78" s="2">
        <v>43</v>
      </c>
      <c r="C78" s="6">
        <f t="shared" si="16"/>
        <v>-4.1133333333398525E-3</v>
      </c>
      <c r="D78" s="6">
        <f t="shared" si="16"/>
        <v>-1.6344444444445494E-2</v>
      </c>
      <c r="E78" s="6">
        <f t="shared" si="16"/>
        <v>0.14779111111112381</v>
      </c>
      <c r="F78" s="6">
        <f t="shared" si="16"/>
        <v>-8.5537777777775215E-2</v>
      </c>
      <c r="G78" s="6">
        <f t="shared" si="16"/>
        <v>-1.2102222222208636E-2</v>
      </c>
      <c r="H78" s="6">
        <f t="shared" si="16"/>
        <v>8.4762222222208028E-2</v>
      </c>
      <c r="I78" s="6">
        <f t="shared" si="16"/>
        <v>5.013111111112134E-2</v>
      </c>
      <c r="J78" s="6">
        <f t="shared" si="16"/>
        <v>2.4495555555543166E-2</v>
      </c>
      <c r="K78" s="6">
        <f t="shared" si="16"/>
        <v>-0.16826222222220688</v>
      </c>
      <c r="L78" s="6">
        <f t="shared" si="16"/>
        <v>9.4244444444435138E-2</v>
      </c>
      <c r="M78" s="6">
        <f t="shared" si="16"/>
        <v>2.7460000000001372E-2</v>
      </c>
    </row>
    <row r="79" spans="1:13" x14ac:dyDescent="0.25">
      <c r="A79" s="36"/>
      <c r="B79" s="2">
        <v>57</v>
      </c>
      <c r="C79" s="6">
        <f t="shared" si="16"/>
        <v>-0.12303333333333553</v>
      </c>
      <c r="D79" s="6">
        <f t="shared" si="16"/>
        <v>-0.13998000000000455</v>
      </c>
      <c r="E79" s="6">
        <f t="shared" si="16"/>
        <v>-0.10496666666666987</v>
      </c>
      <c r="F79" s="6">
        <f t="shared" si="16"/>
        <v>-3.3120000000008976E-2</v>
      </c>
      <c r="G79" s="6">
        <f t="shared" si="16"/>
        <v>-8.4813333333330077E-2</v>
      </c>
      <c r="H79" s="6">
        <f t="shared" si="16"/>
        <v>-0.12808000000000291</v>
      </c>
      <c r="I79" s="6">
        <f t="shared" si="16"/>
        <v>-6.2266666666627168E-3</v>
      </c>
      <c r="J79" s="6">
        <f t="shared" si="16"/>
        <v>-9.7755555555562035E-3</v>
      </c>
      <c r="K79" s="6">
        <f t="shared" si="16"/>
        <v>3.5800000000030252E-3</v>
      </c>
      <c r="L79" s="6">
        <f t="shared" si="16"/>
        <v>6.6919999999990598E-2</v>
      </c>
      <c r="M79" s="6">
        <f t="shared" si="16"/>
        <v>-2.7933333333329813E-3</v>
      </c>
    </row>
    <row r="80" spans="1:13" x14ac:dyDescent="0.25">
      <c r="A80" s="36"/>
      <c r="B80" s="2">
        <v>71</v>
      </c>
      <c r="C80" s="6">
        <f t="shared" si="16"/>
        <v>0.11062000000001382</v>
      </c>
      <c r="D80" s="6">
        <f t="shared" si="16"/>
        <v>-5.3557777777779592E-2</v>
      </c>
      <c r="E80" s="6">
        <f t="shared" si="16"/>
        <v>0.10394444444444095</v>
      </c>
      <c r="F80" s="6">
        <f t="shared" si="16"/>
        <v>-6.8640000000003976E-2</v>
      </c>
      <c r="G80" s="6">
        <f t="shared" si="16"/>
        <v>5.5604444444456023E-2</v>
      </c>
      <c r="H80" s="6">
        <f t="shared" si="16"/>
        <v>7.2333333333328559E-2</v>
      </c>
      <c r="I80" s="6">
        <f t="shared" si="16"/>
        <v>6.836222222222299E-2</v>
      </c>
      <c r="J80" s="6">
        <f t="shared" si="16"/>
        <v>-0.13681777777777848</v>
      </c>
      <c r="K80" s="6">
        <f t="shared" si="16"/>
        <v>6.9195555555560118E-2</v>
      </c>
      <c r="L80" s="6">
        <f t="shared" si="16"/>
        <v>-3.91244444444519E-2</v>
      </c>
      <c r="M80" s="6">
        <f t="shared" si="16"/>
        <v>-5.0486666666665618E-2</v>
      </c>
    </row>
    <row r="81" spans="1:13" x14ac:dyDescent="0.25">
      <c r="A81" s="36"/>
      <c r="B81" s="2">
        <v>85</v>
      </c>
      <c r="C81" s="6">
        <f t="shared" si="16"/>
        <v>-0.22709333333335024</v>
      </c>
      <c r="D81" s="6">
        <f t="shared" si="16"/>
        <v>-0.21443111111111671</v>
      </c>
      <c r="E81" s="6">
        <f t="shared" si="16"/>
        <v>-8.9526666666669044E-2</v>
      </c>
      <c r="F81" s="6">
        <f t="shared" si="16"/>
        <v>7.7688888888990939E-3</v>
      </c>
      <c r="G81" s="6">
        <f t="shared" si="16"/>
        <v>-1.8026666666673824E-2</v>
      </c>
      <c r="H81" s="6">
        <f t="shared" si="16"/>
        <v>-0.19709333333333329</v>
      </c>
      <c r="I81" s="6">
        <f t="shared" si="16"/>
        <v>-0.13235777777777472</v>
      </c>
      <c r="J81" s="6">
        <f t="shared" si="16"/>
        <v>-0.1201999999999989</v>
      </c>
      <c r="K81" s="6">
        <f t="shared" si="16"/>
        <v>-0.11766888888888744</v>
      </c>
      <c r="L81" s="6">
        <f t="shared" si="16"/>
        <v>9.4033333333335967E-2</v>
      </c>
      <c r="M81" s="6">
        <f t="shared" si="16"/>
        <v>-2.0306666666668749E-2</v>
      </c>
    </row>
    <row r="82" spans="1:13" x14ac:dyDescent="0.25">
      <c r="A82" s="36"/>
      <c r="B82" s="2">
        <v>99</v>
      </c>
      <c r="C82" s="6">
        <f t="shared" si="16"/>
        <v>0</v>
      </c>
      <c r="D82" s="6">
        <f t="shared" si="16"/>
        <v>0</v>
      </c>
      <c r="E82" s="6">
        <f t="shared" si="16"/>
        <v>-6.5060000000002963E-2</v>
      </c>
      <c r="F82" s="6">
        <f t="shared" si="16"/>
        <v>-0.15051777777777886</v>
      </c>
      <c r="G82" s="6">
        <f t="shared" si="16"/>
        <v>0.17127111111110577</v>
      </c>
      <c r="H82" s="6">
        <f t="shared" si="16"/>
        <v>4.7817777777782525E-2</v>
      </c>
      <c r="I82" s="6">
        <f t="shared" si="16"/>
        <v>8.3206666666671841E-2</v>
      </c>
      <c r="J82" s="6">
        <f t="shared" si="16"/>
        <v>0.13742888888889401</v>
      </c>
      <c r="K82" s="6">
        <f t="shared" si="16"/>
        <v>-8.7173333333344372E-2</v>
      </c>
      <c r="L82" s="6">
        <f t="shared" si="16"/>
        <v>0.20889777777776788</v>
      </c>
      <c r="M82" s="6">
        <f t="shared" si="16"/>
        <v>0.34815999999999875</v>
      </c>
    </row>
    <row r="83" spans="1:13" x14ac:dyDescent="0.25">
      <c r="A83" s="36"/>
      <c r="B83" s="2">
        <v>113</v>
      </c>
      <c r="C83" s="6">
        <f t="shared" si="16"/>
        <v>0</v>
      </c>
      <c r="D83" s="6">
        <f t="shared" si="16"/>
        <v>0</v>
      </c>
      <c r="E83" s="6">
        <f t="shared" si="16"/>
        <v>0</v>
      </c>
      <c r="F83" s="6">
        <f t="shared" si="16"/>
        <v>0</v>
      </c>
      <c r="G83" s="6">
        <f t="shared" si="16"/>
        <v>8.8055555555547713E-2</v>
      </c>
      <c r="H83" s="6">
        <f t="shared" si="16"/>
        <v>3.8455555555568163E-2</v>
      </c>
      <c r="I83" s="6">
        <f t="shared" si="16"/>
        <v>9.8033333333316777E-2</v>
      </c>
      <c r="J83" s="6">
        <f t="shared" si="16"/>
        <v>0.15556222222223359</v>
      </c>
      <c r="K83" s="6">
        <f t="shared" si="16"/>
        <v>0.12127777777776959</v>
      </c>
      <c r="L83" s="6">
        <f t="shared" si="16"/>
        <v>0.22547111111112433</v>
      </c>
      <c r="M83" s="6">
        <f t="shared" si="16"/>
        <v>-0.60108666666665778</v>
      </c>
    </row>
    <row r="84" spans="1:13" x14ac:dyDescent="0.25">
      <c r="A84" s="36"/>
      <c r="B84" s="2">
        <v>127</v>
      </c>
      <c r="C84" s="6">
        <f t="shared" si="16"/>
        <v>0</v>
      </c>
      <c r="D84" s="6">
        <f t="shared" si="16"/>
        <v>0</v>
      </c>
      <c r="E84" s="6">
        <f t="shared" si="16"/>
        <v>0</v>
      </c>
      <c r="F84" s="6">
        <f t="shared" si="16"/>
        <v>0</v>
      </c>
      <c r="G84" s="6">
        <f t="shared" si="16"/>
        <v>0</v>
      </c>
      <c r="H84" s="6">
        <f t="shared" si="16"/>
        <v>0</v>
      </c>
      <c r="I84" s="6">
        <f t="shared" si="16"/>
        <v>-0.14784000000000963</v>
      </c>
      <c r="J84" s="6">
        <f t="shared" si="16"/>
        <v>-0.12829555555554928</v>
      </c>
      <c r="K84" s="6">
        <f t="shared" si="16"/>
        <v>-0.11892222222223194</v>
      </c>
      <c r="L84" s="6">
        <f t="shared" si="16"/>
        <v>0</v>
      </c>
      <c r="M84" s="6">
        <f t="shared" si="16"/>
        <v>0</v>
      </c>
    </row>
    <row r="85" spans="1:13" x14ac:dyDescent="0.25">
      <c r="A85" s="36"/>
      <c r="B85" s="2">
        <v>141</v>
      </c>
      <c r="C85" s="6">
        <f t="shared" si="16"/>
        <v>0</v>
      </c>
      <c r="D85" s="6">
        <f t="shared" si="16"/>
        <v>0</v>
      </c>
      <c r="E85" s="6">
        <f t="shared" si="16"/>
        <v>0</v>
      </c>
      <c r="F85" s="6">
        <f t="shared" si="16"/>
        <v>0</v>
      </c>
      <c r="G85" s="6">
        <f t="shared" si="16"/>
        <v>0</v>
      </c>
      <c r="H85" s="6">
        <f t="shared" si="16"/>
        <v>0</v>
      </c>
      <c r="I85" s="6">
        <f t="shared" si="16"/>
        <v>0</v>
      </c>
      <c r="J85" s="6">
        <f t="shared" si="16"/>
        <v>-5.5304444444441721E-2</v>
      </c>
      <c r="K85" s="6">
        <f t="shared" si="16"/>
        <v>5.5091111111102146E-2</v>
      </c>
      <c r="L85" s="6">
        <f t="shared" si="16"/>
        <v>0</v>
      </c>
      <c r="M85" s="6">
        <f t="shared" si="16"/>
        <v>0</v>
      </c>
    </row>
    <row r="86" spans="1:13" x14ac:dyDescent="0.25">
      <c r="A86" s="36"/>
      <c r="B86" s="2">
        <v>155</v>
      </c>
      <c r="C86" s="6">
        <f t="shared" si="16"/>
        <v>0</v>
      </c>
      <c r="D86" s="6">
        <f t="shared" si="16"/>
        <v>0</v>
      </c>
      <c r="E86" s="6">
        <f t="shared" si="16"/>
        <v>0</v>
      </c>
      <c r="F86" s="6">
        <f t="shared" si="16"/>
        <v>0</v>
      </c>
      <c r="G86" s="6">
        <f t="shared" si="16"/>
        <v>0</v>
      </c>
      <c r="H86" s="6">
        <f t="shared" si="16"/>
        <v>0</v>
      </c>
      <c r="I86" s="6">
        <f t="shared" si="16"/>
        <v>0</v>
      </c>
      <c r="J86" s="6">
        <f t="shared" si="16"/>
        <v>2.3266666666643676E-3</v>
      </c>
      <c r="K86" s="6">
        <f t="shared" si="16"/>
        <v>4.7933333333341488E-3</v>
      </c>
      <c r="L86" s="6">
        <f t="shared" si="16"/>
        <v>0</v>
      </c>
      <c r="M86" s="6">
        <f t="shared" si="16"/>
        <v>0</v>
      </c>
    </row>
    <row r="87" spans="1:13" x14ac:dyDescent="0.25">
      <c r="A87" s="36"/>
      <c r="B87" s="2">
        <v>169</v>
      </c>
      <c r="C87" s="6">
        <f t="shared" si="16"/>
        <v>0</v>
      </c>
      <c r="D87" s="6">
        <f t="shared" si="16"/>
        <v>0</v>
      </c>
      <c r="E87" s="6">
        <f t="shared" si="16"/>
        <v>0</v>
      </c>
      <c r="F87" s="6">
        <f t="shared" si="16"/>
        <v>0</v>
      </c>
      <c r="G87" s="6">
        <f t="shared" si="16"/>
        <v>0</v>
      </c>
      <c r="H87" s="6">
        <f t="shared" si="16"/>
        <v>0</v>
      </c>
      <c r="I87" s="6">
        <f t="shared" si="16"/>
        <v>0</v>
      </c>
      <c r="J87" s="6">
        <f t="shared" si="16"/>
        <v>7.3648888888888375E-2</v>
      </c>
      <c r="K87" s="6">
        <f t="shared" si="16"/>
        <v>4.5031111111111244E-2</v>
      </c>
      <c r="L87" s="6">
        <f>(L70-L53)/5*100</f>
        <v>0</v>
      </c>
      <c r="M87" s="6">
        <f t="shared" si="16"/>
        <v>0</v>
      </c>
    </row>
    <row r="88" spans="1:13" x14ac:dyDescent="0.25">
      <c r="A88" s="36"/>
      <c r="B88" s="2">
        <v>183</v>
      </c>
      <c r="C88" s="6">
        <f t="shared" si="16"/>
        <v>0</v>
      </c>
      <c r="D88" s="6">
        <f t="shared" si="16"/>
        <v>0</v>
      </c>
      <c r="E88" s="6">
        <f t="shared" si="16"/>
        <v>0</v>
      </c>
      <c r="F88" s="6">
        <f t="shared" si="16"/>
        <v>0</v>
      </c>
      <c r="G88" s="6">
        <f t="shared" si="16"/>
        <v>0</v>
      </c>
      <c r="H88" s="6">
        <f t="shared" si="16"/>
        <v>0</v>
      </c>
      <c r="I88" s="6">
        <f t="shared" si="16"/>
        <v>0</v>
      </c>
      <c r="J88" s="6">
        <f t="shared" si="16"/>
        <v>0</v>
      </c>
      <c r="K88" s="6">
        <f t="shared" si="16"/>
        <v>0</v>
      </c>
      <c r="L88" s="6">
        <f t="shared" si="16"/>
        <v>0</v>
      </c>
      <c r="M88" s="6">
        <f t="shared" si="16"/>
        <v>0</v>
      </c>
    </row>
    <row r="89" spans="1:13" x14ac:dyDescent="0.25">
      <c r="A89" s="36"/>
      <c r="B89" s="2">
        <v>197</v>
      </c>
      <c r="C89" s="6">
        <f t="shared" si="16"/>
        <v>0</v>
      </c>
      <c r="D89" s="6">
        <f t="shared" si="16"/>
        <v>0</v>
      </c>
      <c r="E89" s="6">
        <f t="shared" si="16"/>
        <v>0</v>
      </c>
      <c r="F89" s="6">
        <f t="shared" si="16"/>
        <v>0</v>
      </c>
      <c r="G89" s="6">
        <f t="shared" si="16"/>
        <v>0</v>
      </c>
      <c r="H89" s="6">
        <f t="shared" si="16"/>
        <v>0</v>
      </c>
      <c r="I89" s="6">
        <f t="shared" si="16"/>
        <v>0</v>
      </c>
      <c r="J89" s="6">
        <f t="shared" si="16"/>
        <v>0</v>
      </c>
      <c r="K89" s="6">
        <f t="shared" si="16"/>
        <v>0</v>
      </c>
      <c r="L89" s="6">
        <f t="shared" si="16"/>
        <v>0</v>
      </c>
      <c r="M89" s="6">
        <f t="shared" si="16"/>
        <v>0</v>
      </c>
    </row>
  </sheetData>
  <mergeCells count="10">
    <mergeCell ref="C57:M57"/>
    <mergeCell ref="A59:A72"/>
    <mergeCell ref="C74:M74"/>
    <mergeCell ref="A76:A89"/>
    <mergeCell ref="A42:A55"/>
    <mergeCell ref="C2:M2"/>
    <mergeCell ref="A4:A17"/>
    <mergeCell ref="C21:M21"/>
    <mergeCell ref="A23:A36"/>
    <mergeCell ref="C40:M40"/>
  </mergeCells>
  <conditionalFormatting sqref="C76:M89">
    <cfRule type="cellIs" dxfId="57" priority="1" operator="between">
      <formula>0.1</formula>
      <formula>100</formula>
    </cfRule>
    <cfRule type="cellIs" dxfId="56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4843-FB42-4DFB-B5A4-38320650726B}">
  <sheetPr>
    <tabColor theme="9"/>
  </sheetPr>
  <dimension ref="A2:Y84"/>
  <sheetViews>
    <sheetView topLeftCell="A46" zoomScale="90" zoomScaleNormal="90" workbookViewId="0">
      <selection activeCell="Z49" sqref="Z49"/>
    </sheetView>
  </sheetViews>
  <sheetFormatPr baseColWidth="10" defaultColWidth="9.140625" defaultRowHeight="15" x14ac:dyDescent="0.25"/>
  <cols>
    <col min="24" max="24" width="4.5703125" customWidth="1"/>
  </cols>
  <sheetData>
    <row r="2" spans="1:25" x14ac:dyDescent="0.25">
      <c r="A2" s="10" t="s">
        <v>21</v>
      </c>
      <c r="B2" s="7"/>
      <c r="C2" s="36" t="s">
        <v>18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5" x14ac:dyDescent="0.25">
      <c r="A3" s="8"/>
      <c r="B3" s="9"/>
      <c r="C3" s="2">
        <v>-140</v>
      </c>
      <c r="D3" s="2">
        <v>-126</v>
      </c>
      <c r="E3" s="2">
        <v>-112</v>
      </c>
      <c r="F3" s="2">
        <v>-98</v>
      </c>
      <c r="G3" s="2">
        <v>-84</v>
      </c>
      <c r="H3" s="2">
        <v>-70</v>
      </c>
      <c r="I3" s="2">
        <v>-56</v>
      </c>
      <c r="J3" s="2">
        <v>-42</v>
      </c>
      <c r="K3" s="2">
        <v>-28</v>
      </c>
      <c r="L3" s="2">
        <v>-14</v>
      </c>
      <c r="M3" s="2">
        <v>0</v>
      </c>
      <c r="N3" s="2">
        <v>14</v>
      </c>
      <c r="O3" s="2">
        <v>28</v>
      </c>
      <c r="P3" s="2">
        <v>42</v>
      </c>
      <c r="Q3" s="2">
        <v>56</v>
      </c>
      <c r="R3" s="2">
        <v>70</v>
      </c>
      <c r="S3" s="2">
        <v>84</v>
      </c>
      <c r="T3" s="2">
        <v>98</v>
      </c>
      <c r="U3" s="2">
        <v>112</v>
      </c>
      <c r="V3" s="2">
        <v>126</v>
      </c>
      <c r="W3" s="2">
        <v>140</v>
      </c>
    </row>
    <row r="4" spans="1:25" x14ac:dyDescent="0.25">
      <c r="A4" s="36" t="s">
        <v>17</v>
      </c>
      <c r="B4" s="2">
        <v>15</v>
      </c>
      <c r="C4" s="29"/>
      <c r="D4" s="6">
        <v>12.13541</v>
      </c>
      <c r="E4" s="6">
        <v>12.117190000000001</v>
      </c>
      <c r="F4" s="6">
        <v>12.097440000000001</v>
      </c>
      <c r="G4" s="6">
        <v>12.06884</v>
      </c>
      <c r="H4" s="6">
        <v>12.05904</v>
      </c>
      <c r="I4" s="6">
        <v>12.036960000000001</v>
      </c>
      <c r="J4" s="6">
        <v>12.033289999999999</v>
      </c>
      <c r="K4" s="6">
        <v>12.019450000000001</v>
      </c>
      <c r="L4" s="6">
        <v>12.00752</v>
      </c>
      <c r="M4" s="6">
        <v>12.00281</v>
      </c>
      <c r="N4" s="6">
        <v>12.01178</v>
      </c>
      <c r="O4" s="6">
        <v>12.01573</v>
      </c>
      <c r="P4" s="6">
        <v>12.02608</v>
      </c>
      <c r="Q4" s="6">
        <v>12.03154</v>
      </c>
      <c r="R4" s="6">
        <v>12.04163</v>
      </c>
      <c r="S4" s="6">
        <v>12.065390000000001</v>
      </c>
      <c r="T4" s="6">
        <v>12.08422</v>
      </c>
      <c r="U4" s="6">
        <v>12.114800000000001</v>
      </c>
      <c r="V4" s="6">
        <v>12.125310000000001</v>
      </c>
      <c r="W4" s="6">
        <v>12.14415</v>
      </c>
      <c r="Y4" s="28"/>
    </row>
    <row r="5" spans="1:25" x14ac:dyDescent="0.25">
      <c r="A5" s="36"/>
      <c r="B5" s="2">
        <v>29</v>
      </c>
      <c r="C5" s="6">
        <v>12.12036</v>
      </c>
      <c r="D5" s="6">
        <v>12.129099999999999</v>
      </c>
      <c r="E5" s="6">
        <v>12.09793</v>
      </c>
      <c r="F5" s="6">
        <v>12.088660000000001</v>
      </c>
      <c r="G5" s="6">
        <v>12.0756</v>
      </c>
      <c r="H5" s="6">
        <v>12.05044</v>
      </c>
      <c r="I5" s="6">
        <v>12.039239999999999</v>
      </c>
      <c r="J5" s="6">
        <v>12.026809999999999</v>
      </c>
      <c r="K5" s="6">
        <v>12.01628</v>
      </c>
      <c r="L5" s="6">
        <v>12.009370000000001</v>
      </c>
      <c r="M5" s="6">
        <v>11.991300000000001</v>
      </c>
      <c r="N5" s="6">
        <v>12.00985</v>
      </c>
      <c r="O5" s="6">
        <v>12.005039999999999</v>
      </c>
      <c r="P5" s="6">
        <v>12.01943</v>
      </c>
      <c r="Q5" s="6">
        <v>12.02802</v>
      </c>
      <c r="R5" s="6">
        <v>12.04227</v>
      </c>
      <c r="S5" s="6">
        <v>12.06241</v>
      </c>
      <c r="T5" s="6">
        <v>12.078670000000001</v>
      </c>
      <c r="U5" s="6">
        <v>12.09939</v>
      </c>
      <c r="V5" s="6">
        <v>12.11382</v>
      </c>
      <c r="W5" s="6">
        <v>12.135820000000001</v>
      </c>
    </row>
    <row r="6" spans="1:25" x14ac:dyDescent="0.25">
      <c r="A6" s="36"/>
      <c r="B6" s="2">
        <v>43</v>
      </c>
      <c r="C6" s="6">
        <v>12.11295</v>
      </c>
      <c r="D6" s="6">
        <v>12.110239999999999</v>
      </c>
      <c r="E6" s="6">
        <v>12.09666</v>
      </c>
      <c r="F6" s="6">
        <v>12.083209999999999</v>
      </c>
      <c r="G6" s="6">
        <v>12.06358</v>
      </c>
      <c r="H6" s="6">
        <v>12.042540000000001</v>
      </c>
      <c r="I6" s="6">
        <v>12.03365</v>
      </c>
      <c r="J6" s="6">
        <v>12.02284</v>
      </c>
      <c r="K6" s="6">
        <v>12.00911</v>
      </c>
      <c r="L6" s="6">
        <v>11.99727</v>
      </c>
      <c r="M6" s="6">
        <v>11.985189999999999</v>
      </c>
      <c r="N6" s="6">
        <v>11.985049999999999</v>
      </c>
      <c r="O6" s="6">
        <v>12.00549</v>
      </c>
      <c r="P6" s="6">
        <v>12.01389</v>
      </c>
      <c r="Q6" s="6">
        <v>12.01609</v>
      </c>
      <c r="R6" s="6">
        <v>12.033340000000001</v>
      </c>
      <c r="S6" s="6">
        <v>12.04584</v>
      </c>
      <c r="T6" s="6">
        <v>12.06631</v>
      </c>
      <c r="U6" s="6">
        <v>12.086589999999999</v>
      </c>
      <c r="V6" s="6">
        <v>12.108750000000001</v>
      </c>
      <c r="W6" s="6">
        <v>12.1126</v>
      </c>
    </row>
    <row r="7" spans="1:25" x14ac:dyDescent="0.25">
      <c r="A7" s="36"/>
      <c r="B7" s="2">
        <v>57</v>
      </c>
      <c r="C7" s="6">
        <v>12.10075</v>
      </c>
      <c r="D7" s="6">
        <v>12.10955</v>
      </c>
      <c r="E7" s="6">
        <v>12.08916</v>
      </c>
      <c r="F7" s="6">
        <v>12.080450000000001</v>
      </c>
      <c r="G7" s="6">
        <v>12.05316</v>
      </c>
      <c r="H7" s="6">
        <v>12.0337</v>
      </c>
      <c r="I7" s="6">
        <v>12.012269999999999</v>
      </c>
      <c r="J7" s="6">
        <v>12.00052</v>
      </c>
      <c r="K7" s="6">
        <v>11.987959999999999</v>
      </c>
      <c r="L7" s="6">
        <v>11.974489999999999</v>
      </c>
      <c r="M7" s="6">
        <v>11.97076</v>
      </c>
      <c r="N7" s="6">
        <v>11.97176</v>
      </c>
      <c r="O7" s="6">
        <v>11.978440000000001</v>
      </c>
      <c r="P7" s="6">
        <v>11.995509999999999</v>
      </c>
      <c r="Q7" s="6">
        <v>12.00248</v>
      </c>
      <c r="R7" s="6">
        <v>12.01998</v>
      </c>
      <c r="S7" s="6">
        <v>12.03739</v>
      </c>
      <c r="T7" s="6">
        <v>12.05771</v>
      </c>
      <c r="U7" s="6">
        <v>12.072990000000001</v>
      </c>
      <c r="V7" s="6">
        <v>12.091570000000001</v>
      </c>
      <c r="W7" s="6">
        <v>12.0929</v>
      </c>
    </row>
    <row r="8" spans="1:25" x14ac:dyDescent="0.25">
      <c r="A8" s="36"/>
      <c r="B8" s="2">
        <v>71</v>
      </c>
      <c r="C8" s="6">
        <v>12.102180000000001</v>
      </c>
      <c r="D8" s="6">
        <v>12.11713</v>
      </c>
      <c r="E8" s="6">
        <v>12.085419999999999</v>
      </c>
      <c r="F8" s="6">
        <v>12.07185</v>
      </c>
      <c r="G8" s="6">
        <v>12.040089999999999</v>
      </c>
      <c r="H8" s="6">
        <v>12.01787</v>
      </c>
      <c r="I8" s="6">
        <v>12.004759999999999</v>
      </c>
      <c r="J8" s="6">
        <v>11.99164</v>
      </c>
      <c r="K8" s="6">
        <v>11.96424</v>
      </c>
      <c r="L8" s="6">
        <v>11.943949999999999</v>
      </c>
      <c r="M8" s="6">
        <v>11.94561</v>
      </c>
      <c r="N8" s="6">
        <v>11.94572</v>
      </c>
      <c r="O8" s="6">
        <v>11.944889999999999</v>
      </c>
      <c r="P8" s="6">
        <v>11.960800000000001</v>
      </c>
      <c r="Q8" s="6">
        <v>11.98334</v>
      </c>
      <c r="R8" s="6">
        <v>12.00131</v>
      </c>
      <c r="S8" s="6">
        <v>12.02567</v>
      </c>
      <c r="T8" s="6">
        <v>12.04974</v>
      </c>
      <c r="U8" s="6">
        <v>12.064209999999999</v>
      </c>
      <c r="V8" s="6">
        <v>12.08414</v>
      </c>
      <c r="W8" s="6">
        <v>12.0952</v>
      </c>
    </row>
    <row r="9" spans="1:25" x14ac:dyDescent="0.25">
      <c r="A9" s="36"/>
      <c r="B9" s="2">
        <v>85</v>
      </c>
      <c r="C9" s="6">
        <v>12.115600000000001</v>
      </c>
      <c r="D9" s="6">
        <v>12.105449999999999</v>
      </c>
      <c r="E9" s="6">
        <v>12.077529999999999</v>
      </c>
      <c r="F9" s="6">
        <v>12.07028</v>
      </c>
      <c r="G9" s="6">
        <v>12.035740000000001</v>
      </c>
      <c r="H9" s="6">
        <v>12.00783</v>
      </c>
      <c r="I9" s="6">
        <v>11.97359</v>
      </c>
      <c r="J9" s="6">
        <v>11.95837</v>
      </c>
      <c r="K9" s="6">
        <v>11.93407</v>
      </c>
      <c r="L9" s="6">
        <v>11.913970000000001</v>
      </c>
      <c r="M9" s="6">
        <v>11.89598</v>
      </c>
      <c r="N9" s="6">
        <v>11.903309999999999</v>
      </c>
      <c r="O9" s="6">
        <v>11.908329999999999</v>
      </c>
      <c r="P9" s="6">
        <v>11.92934</v>
      </c>
      <c r="Q9" s="6">
        <v>11.95125</v>
      </c>
      <c r="R9" s="6">
        <v>11.9773</v>
      </c>
      <c r="S9" s="6">
        <v>12.00747</v>
      </c>
      <c r="T9" s="6">
        <v>12.033519999999999</v>
      </c>
      <c r="U9" s="6">
        <v>12.054869999999999</v>
      </c>
      <c r="V9" s="6">
        <v>12.092639999999999</v>
      </c>
      <c r="W9" s="6">
        <v>12.100680000000001</v>
      </c>
    </row>
    <row r="10" spans="1:25" x14ac:dyDescent="0.25">
      <c r="A10" s="36"/>
      <c r="B10" s="2">
        <v>99</v>
      </c>
      <c r="C10" s="6">
        <v>12.12194</v>
      </c>
      <c r="D10" s="6">
        <v>12.11613</v>
      </c>
      <c r="E10" s="6">
        <v>12.0739</v>
      </c>
      <c r="F10" s="6">
        <v>12.055870000000001</v>
      </c>
      <c r="G10" s="6">
        <v>12.019590000000001</v>
      </c>
      <c r="H10" s="6">
        <v>11.981540000000001</v>
      </c>
      <c r="I10" s="6">
        <v>11.95208</v>
      </c>
      <c r="J10" s="6">
        <v>11.9178</v>
      </c>
      <c r="K10" s="6">
        <v>11.87926</v>
      </c>
      <c r="L10" s="6">
        <v>11.86106</v>
      </c>
      <c r="M10" s="6">
        <v>11.83648</v>
      </c>
      <c r="N10" s="6">
        <v>11.841060000000001</v>
      </c>
      <c r="O10" s="6">
        <v>11.853109999999999</v>
      </c>
      <c r="P10" s="6">
        <v>11.878629999999999</v>
      </c>
      <c r="Q10" s="6">
        <v>11.90879</v>
      </c>
      <c r="R10" s="6">
        <v>11.94572</v>
      </c>
      <c r="S10" s="6">
        <v>11.99127</v>
      </c>
      <c r="T10" s="6">
        <v>12.02614</v>
      </c>
      <c r="U10" s="6">
        <v>12.05111</v>
      </c>
      <c r="V10" s="6">
        <v>12.08869</v>
      </c>
      <c r="W10" s="6">
        <v>12.10046</v>
      </c>
    </row>
    <row r="11" spans="1:25" x14ac:dyDescent="0.25">
      <c r="A11" s="36"/>
      <c r="B11" s="2">
        <v>113</v>
      </c>
      <c r="C11" s="6">
        <v>12.11537</v>
      </c>
      <c r="D11" s="6">
        <v>12.10629</v>
      </c>
      <c r="E11" s="6">
        <v>12.073259999999999</v>
      </c>
      <c r="F11" s="6">
        <v>12.04632</v>
      </c>
      <c r="G11" s="6">
        <v>12.003259999999999</v>
      </c>
      <c r="H11" s="6">
        <v>11.965120000000001</v>
      </c>
      <c r="I11" s="6">
        <v>11.918010000000001</v>
      </c>
      <c r="J11" s="6">
        <v>11.86598</v>
      </c>
      <c r="K11" s="6">
        <v>11.814579999999999</v>
      </c>
      <c r="L11" s="6">
        <v>11.784000000000001</v>
      </c>
      <c r="M11" s="6">
        <v>11.762169999999999</v>
      </c>
      <c r="N11" s="6">
        <v>11.76294</v>
      </c>
      <c r="O11" s="6">
        <v>11.779920000000001</v>
      </c>
      <c r="P11" s="6">
        <v>11.83104</v>
      </c>
      <c r="Q11" s="6">
        <v>11.86459</v>
      </c>
      <c r="R11" s="6">
        <v>11.91445</v>
      </c>
      <c r="S11" s="6">
        <v>11.96059</v>
      </c>
      <c r="T11" s="6">
        <v>12.00206</v>
      </c>
      <c r="U11" s="6">
        <v>12.04147</v>
      </c>
      <c r="V11" s="6">
        <v>12.07841</v>
      </c>
      <c r="W11" s="6">
        <v>12.106479999999999</v>
      </c>
    </row>
    <row r="12" spans="1:25" x14ac:dyDescent="0.25">
      <c r="A12" s="36"/>
      <c r="B12" s="2">
        <v>127</v>
      </c>
      <c r="C12" s="6">
        <v>12.119910000000001</v>
      </c>
      <c r="D12" s="6">
        <v>12.11562</v>
      </c>
      <c r="E12" s="6">
        <v>12.07211</v>
      </c>
      <c r="F12" s="6">
        <v>12.030239999999999</v>
      </c>
      <c r="G12" s="6">
        <v>11.985519999999999</v>
      </c>
      <c r="H12" s="6">
        <v>11.93099</v>
      </c>
      <c r="I12" s="6">
        <v>11.86429</v>
      </c>
      <c r="J12" s="6">
        <v>11.803879999999999</v>
      </c>
      <c r="K12" s="6">
        <v>11.72993</v>
      </c>
      <c r="L12" s="6">
        <v>11.679959999999999</v>
      </c>
      <c r="M12" s="6">
        <v>11.65199</v>
      </c>
      <c r="N12" s="6">
        <v>11.65034</v>
      </c>
      <c r="O12" s="6">
        <v>11.67407</v>
      </c>
      <c r="P12" s="6">
        <v>11.73535</v>
      </c>
      <c r="Q12" s="6">
        <v>11.798030000000001</v>
      </c>
      <c r="R12" s="6">
        <v>11.859920000000001</v>
      </c>
      <c r="S12" s="6">
        <v>11.92544</v>
      </c>
      <c r="T12" s="6">
        <v>11.99253</v>
      </c>
      <c r="U12" s="6">
        <v>12.040570000000001</v>
      </c>
      <c r="V12" s="6">
        <v>12.07211</v>
      </c>
      <c r="W12" s="6">
        <v>12.12049</v>
      </c>
    </row>
    <row r="13" spans="1:25" x14ac:dyDescent="0.25">
      <c r="A13" s="36"/>
      <c r="B13" s="2">
        <v>141</v>
      </c>
      <c r="C13" s="6">
        <v>12.128259999999999</v>
      </c>
      <c r="D13" s="6">
        <v>12.12134</v>
      </c>
      <c r="E13" s="6">
        <v>12.07488</v>
      </c>
      <c r="F13" s="6">
        <v>12.040649999999999</v>
      </c>
      <c r="G13" s="6">
        <v>11.976129999999999</v>
      </c>
      <c r="H13" s="6">
        <v>11.90424</v>
      </c>
      <c r="I13" s="6">
        <v>11.81087</v>
      </c>
      <c r="J13" s="6">
        <v>11.71951</v>
      </c>
      <c r="K13" s="6">
        <v>11.617610000000001</v>
      </c>
      <c r="L13" s="6">
        <v>11.540050000000001</v>
      </c>
      <c r="M13" s="6">
        <v>11.49028</v>
      </c>
      <c r="N13" s="6">
        <v>11.47466</v>
      </c>
      <c r="O13" s="6">
        <v>11.533300000000001</v>
      </c>
      <c r="P13" s="6">
        <v>11.612450000000001</v>
      </c>
      <c r="Q13" s="6">
        <v>11.71006</v>
      </c>
      <c r="R13" s="6">
        <v>11.80899</v>
      </c>
      <c r="S13" s="6">
        <v>11.899900000000001</v>
      </c>
      <c r="T13" s="6">
        <v>11.98221</v>
      </c>
      <c r="U13" s="6">
        <v>12.03824</v>
      </c>
      <c r="V13" s="6">
        <v>12.080679999999999</v>
      </c>
      <c r="W13" s="6">
        <v>12.113950000000001</v>
      </c>
    </row>
    <row r="14" spans="1:25" x14ac:dyDescent="0.25">
      <c r="A14" s="36"/>
      <c r="B14" s="2">
        <v>155</v>
      </c>
      <c r="C14" s="6">
        <v>12.12546</v>
      </c>
      <c r="D14" s="6">
        <v>12.1167</v>
      </c>
      <c r="E14" s="6">
        <v>12.095370000000001</v>
      </c>
      <c r="F14" s="6">
        <v>12.05532</v>
      </c>
      <c r="G14" s="6">
        <v>11.98573</v>
      </c>
      <c r="H14" s="6">
        <v>11.88734</v>
      </c>
      <c r="I14" s="6">
        <v>11.7554</v>
      </c>
      <c r="J14" s="6">
        <v>11.593579999999999</v>
      </c>
      <c r="K14" s="6">
        <v>11.44706</v>
      </c>
      <c r="L14" s="6">
        <v>11.31061</v>
      </c>
      <c r="M14" s="6">
        <v>11.23767</v>
      </c>
      <c r="N14" s="6">
        <v>11.244109999999999</v>
      </c>
      <c r="O14" s="6">
        <v>11.30889</v>
      </c>
      <c r="P14" s="6">
        <v>11.44121</v>
      </c>
      <c r="Q14" s="6">
        <v>11.59226</v>
      </c>
      <c r="R14" s="6">
        <v>11.75024</v>
      </c>
      <c r="S14" s="6">
        <v>11.87453</v>
      </c>
      <c r="T14" s="6">
        <v>11.97805</v>
      </c>
      <c r="U14" s="6">
        <v>12.051360000000001</v>
      </c>
      <c r="V14" s="6">
        <v>12.091760000000001</v>
      </c>
      <c r="W14" s="6">
        <v>12.13015</v>
      </c>
    </row>
    <row r="15" spans="1:25" x14ac:dyDescent="0.25">
      <c r="A15" s="36"/>
      <c r="B15" s="2">
        <v>169</v>
      </c>
      <c r="C15" s="6">
        <v>12.11116</v>
      </c>
      <c r="D15" s="6">
        <v>12.13809</v>
      </c>
      <c r="E15" s="6">
        <v>12.111549999999999</v>
      </c>
      <c r="F15" s="6">
        <v>12.089169999999999</v>
      </c>
      <c r="G15" s="6">
        <v>12.008990000000001</v>
      </c>
      <c r="H15" s="6">
        <v>11.882999999999999</v>
      </c>
      <c r="I15" s="6">
        <v>11.68905</v>
      </c>
      <c r="J15" s="6">
        <v>11.44075</v>
      </c>
      <c r="K15" s="6">
        <v>11.19519</v>
      </c>
      <c r="L15" s="6">
        <v>10.9916</v>
      </c>
      <c r="M15" s="6">
        <v>10.845879999999999</v>
      </c>
      <c r="N15" s="6">
        <v>10.857089999999999</v>
      </c>
      <c r="O15" s="6">
        <v>10.99489</v>
      </c>
      <c r="P15" s="6">
        <v>11.19369</v>
      </c>
      <c r="Q15" s="6">
        <v>11.42306</v>
      </c>
      <c r="R15" s="6">
        <v>11.680160000000001</v>
      </c>
      <c r="S15" s="6">
        <v>11.880089999999999</v>
      </c>
      <c r="T15" s="6">
        <v>12.00651</v>
      </c>
      <c r="U15" s="6">
        <v>12.07081</v>
      </c>
      <c r="V15" s="6">
        <v>12.108639999999999</v>
      </c>
      <c r="W15" s="6">
        <v>12.12725</v>
      </c>
    </row>
    <row r="16" spans="1:25" x14ac:dyDescent="0.25">
      <c r="A16" s="36"/>
      <c r="B16" s="2">
        <v>183</v>
      </c>
      <c r="C16" s="6">
        <v>12.1127</v>
      </c>
      <c r="D16" s="6">
        <v>12.150029999999999</v>
      </c>
      <c r="E16" s="6">
        <v>12.15244</v>
      </c>
      <c r="F16" s="6">
        <v>12.13134</v>
      </c>
      <c r="G16" s="6">
        <v>12.09548</v>
      </c>
      <c r="H16" s="6">
        <v>11.96321</v>
      </c>
      <c r="I16" s="6">
        <v>11.64546</v>
      </c>
      <c r="J16" s="6">
        <v>11.179449999999999</v>
      </c>
      <c r="K16" s="6">
        <v>10.85139</v>
      </c>
      <c r="L16" s="6">
        <v>10.517390000000001</v>
      </c>
      <c r="M16" s="6">
        <v>10.10196</v>
      </c>
      <c r="N16" s="6">
        <v>10.11917</v>
      </c>
      <c r="O16" s="6">
        <v>10.525679999999999</v>
      </c>
      <c r="P16" s="6">
        <v>10.845890000000001</v>
      </c>
      <c r="Q16" s="6">
        <v>11.151730000000001</v>
      </c>
      <c r="R16" s="6">
        <v>11.63837</v>
      </c>
      <c r="S16" s="6">
        <v>11.960750000000001</v>
      </c>
      <c r="T16" s="6">
        <v>12.076320000000001</v>
      </c>
      <c r="U16" s="6">
        <v>12.11725</v>
      </c>
      <c r="V16" s="6">
        <v>12.13396</v>
      </c>
      <c r="W16" s="6">
        <v>12.15218</v>
      </c>
    </row>
    <row r="18" spans="1:25" x14ac:dyDescent="0.25">
      <c r="A18" t="s">
        <v>22</v>
      </c>
      <c r="C18">
        <v>11.826636363636363</v>
      </c>
    </row>
    <row r="20" spans="1:25" x14ac:dyDescent="0.25">
      <c r="A20" s="10" t="s">
        <v>23</v>
      </c>
      <c r="B20" s="7"/>
      <c r="C20" s="36" t="s">
        <v>18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spans="1:25" x14ac:dyDescent="0.25">
      <c r="A21" s="13"/>
      <c r="B21" s="9"/>
      <c r="C21" s="2">
        <v>-140</v>
      </c>
      <c r="D21" s="2">
        <v>-126</v>
      </c>
      <c r="E21" s="2">
        <v>-112</v>
      </c>
      <c r="F21" s="2">
        <v>-98</v>
      </c>
      <c r="G21" s="2">
        <v>-84</v>
      </c>
      <c r="H21" s="2">
        <v>-70</v>
      </c>
      <c r="I21" s="2">
        <v>-56</v>
      </c>
      <c r="J21" s="2">
        <v>-42</v>
      </c>
      <c r="K21" s="2">
        <v>-28</v>
      </c>
      <c r="L21" s="2">
        <v>-14</v>
      </c>
      <c r="M21" s="2">
        <v>0</v>
      </c>
      <c r="N21" s="2">
        <v>14</v>
      </c>
      <c r="O21" s="2">
        <v>28</v>
      </c>
      <c r="P21" s="2">
        <v>42</v>
      </c>
      <c r="Q21" s="2">
        <v>56</v>
      </c>
      <c r="R21" s="2">
        <v>70</v>
      </c>
      <c r="S21" s="2">
        <v>84</v>
      </c>
      <c r="T21" s="2">
        <v>98</v>
      </c>
      <c r="U21" s="2">
        <v>112</v>
      </c>
      <c r="V21" s="2">
        <v>126</v>
      </c>
      <c r="W21" s="2">
        <v>140</v>
      </c>
    </row>
    <row r="22" spans="1:25" x14ac:dyDescent="0.25">
      <c r="A22" s="36" t="s">
        <v>17</v>
      </c>
      <c r="B22" s="2">
        <v>15</v>
      </c>
      <c r="C22" s="25">
        <v>13.4442</v>
      </c>
      <c r="D22" s="6">
        <v>12.029059999999999</v>
      </c>
      <c r="E22" s="6">
        <v>12.021879999999999</v>
      </c>
      <c r="F22" s="6">
        <v>12.02107</v>
      </c>
      <c r="G22" s="6">
        <v>12.006869999999999</v>
      </c>
      <c r="H22" s="6">
        <v>11.99464</v>
      </c>
      <c r="I22" s="6">
        <v>11.987690000000001</v>
      </c>
      <c r="J22" s="6">
        <v>11.991949999999999</v>
      </c>
      <c r="K22" s="6">
        <v>11.98437</v>
      </c>
      <c r="L22" s="6">
        <v>11.96759</v>
      </c>
      <c r="M22" s="6">
        <v>11.966379999999999</v>
      </c>
      <c r="N22" s="6">
        <v>11.96552</v>
      </c>
      <c r="O22" s="6">
        <v>11.97251</v>
      </c>
      <c r="P22" s="6">
        <v>11.977600000000001</v>
      </c>
      <c r="Q22" s="6">
        <v>11.98959</v>
      </c>
      <c r="R22" s="6">
        <v>12.00057</v>
      </c>
      <c r="S22" s="6">
        <v>12.003590000000001</v>
      </c>
      <c r="T22" s="6">
        <v>12.01337</v>
      </c>
      <c r="U22" s="6">
        <v>12.025829999999999</v>
      </c>
      <c r="V22" s="6">
        <v>12.03824</v>
      </c>
      <c r="W22" s="6">
        <v>12.031079999999999</v>
      </c>
      <c r="Y22" s="28"/>
    </row>
    <row r="23" spans="1:25" x14ac:dyDescent="0.25">
      <c r="A23" s="36"/>
      <c r="B23" s="2">
        <v>29</v>
      </c>
      <c r="C23" s="6">
        <v>12.01352</v>
      </c>
      <c r="D23" s="6">
        <v>12.017770000000001</v>
      </c>
      <c r="E23" s="6">
        <v>12.014099999999999</v>
      </c>
      <c r="F23" s="6">
        <v>12.02425</v>
      </c>
      <c r="G23" s="6">
        <v>11.999370000000001</v>
      </c>
      <c r="H23" s="6">
        <v>11.99572</v>
      </c>
      <c r="I23" s="6">
        <v>11.994300000000001</v>
      </c>
      <c r="J23" s="6">
        <v>11.999090000000001</v>
      </c>
      <c r="K23" s="6">
        <v>11.98954</v>
      </c>
      <c r="L23" s="6">
        <v>11.98203</v>
      </c>
      <c r="M23" s="6">
        <v>11.98555</v>
      </c>
      <c r="N23" s="6">
        <v>11.981210000000001</v>
      </c>
      <c r="O23" s="6">
        <v>11.993869999999999</v>
      </c>
      <c r="P23" s="6">
        <v>11.99173</v>
      </c>
      <c r="Q23" s="6">
        <v>12.005549999999999</v>
      </c>
      <c r="R23" s="6">
        <v>12.00778</v>
      </c>
      <c r="S23" s="6">
        <v>12.01136</v>
      </c>
      <c r="T23" s="6">
        <v>12.01741</v>
      </c>
      <c r="U23" s="6">
        <v>12.038539999999999</v>
      </c>
      <c r="V23" s="6">
        <v>12.031079999999999</v>
      </c>
      <c r="W23" s="6">
        <v>12.028840000000001</v>
      </c>
    </row>
    <row r="24" spans="1:25" x14ac:dyDescent="0.25">
      <c r="A24" s="36"/>
      <c r="B24" s="2">
        <v>43</v>
      </c>
      <c r="C24" s="6">
        <v>11.99644</v>
      </c>
      <c r="D24" s="6">
        <v>12.004630000000001</v>
      </c>
      <c r="E24" s="6">
        <v>12.01295</v>
      </c>
      <c r="F24" s="6">
        <v>12.0205</v>
      </c>
      <c r="G24" s="6">
        <v>12.0101</v>
      </c>
      <c r="H24" s="6">
        <v>12.00656</v>
      </c>
      <c r="I24" s="6">
        <v>12.00013</v>
      </c>
      <c r="J24" s="6">
        <v>12.007199999999999</v>
      </c>
      <c r="K24" s="6">
        <v>11.998760000000001</v>
      </c>
      <c r="L24" s="6">
        <v>11.99649</v>
      </c>
      <c r="M24" s="6">
        <v>11.99047</v>
      </c>
      <c r="N24" s="6">
        <v>11.99877</v>
      </c>
      <c r="O24" s="6">
        <v>11.998469999999999</v>
      </c>
      <c r="P24" s="6">
        <v>12.00217</v>
      </c>
      <c r="Q24" s="6">
        <v>12.01047</v>
      </c>
      <c r="R24" s="6">
        <v>12.0084</v>
      </c>
      <c r="S24" s="6">
        <v>12.00732</v>
      </c>
      <c r="T24" s="6">
        <v>12.02045</v>
      </c>
      <c r="U24" s="6">
        <v>12.026439999999999</v>
      </c>
      <c r="V24" s="6">
        <v>12.02345</v>
      </c>
      <c r="W24" s="6">
        <v>12.01929</v>
      </c>
    </row>
    <row r="25" spans="1:25" x14ac:dyDescent="0.25">
      <c r="A25" s="36"/>
      <c r="B25" s="2">
        <v>57</v>
      </c>
      <c r="C25" s="6">
        <v>11.98044</v>
      </c>
      <c r="D25" s="6">
        <v>11.99047</v>
      </c>
      <c r="E25" s="6">
        <v>11.99756</v>
      </c>
      <c r="F25" s="6">
        <v>12.01596</v>
      </c>
      <c r="G25" s="6">
        <v>12.00426</v>
      </c>
      <c r="H25" s="6">
        <v>12.01689</v>
      </c>
      <c r="I25" s="6">
        <v>12.007020000000001</v>
      </c>
      <c r="J25" s="6">
        <v>11.99591</v>
      </c>
      <c r="K25" s="6">
        <v>12.01294</v>
      </c>
      <c r="L25" s="6">
        <v>11.999280000000001</v>
      </c>
      <c r="M25" s="6">
        <v>12.00098</v>
      </c>
      <c r="N25" s="6">
        <v>11.993309999999999</v>
      </c>
      <c r="O25" s="6">
        <v>12.01707</v>
      </c>
      <c r="P25" s="6">
        <v>12.01792</v>
      </c>
      <c r="Q25" s="6">
        <v>12.01905</v>
      </c>
      <c r="R25" s="6">
        <v>12.01365</v>
      </c>
      <c r="S25" s="6">
        <v>12.01817</v>
      </c>
      <c r="T25" s="6">
        <v>12.025119999999999</v>
      </c>
      <c r="U25" s="6">
        <v>12.02482</v>
      </c>
      <c r="V25" s="6">
        <v>12.019740000000001</v>
      </c>
      <c r="W25" s="6">
        <v>12.01854</v>
      </c>
    </row>
    <row r="26" spans="1:25" x14ac:dyDescent="0.25">
      <c r="A26" s="36"/>
      <c r="B26" s="2">
        <v>71</v>
      </c>
      <c r="C26" s="6">
        <v>11.981960000000001</v>
      </c>
      <c r="D26" s="6">
        <v>12.00244</v>
      </c>
      <c r="E26" s="6">
        <v>12.019130000000001</v>
      </c>
      <c r="F26" s="6">
        <v>12.02656</v>
      </c>
      <c r="G26" s="6">
        <v>12.004949999999999</v>
      </c>
      <c r="H26" s="6">
        <v>12.02032</v>
      </c>
      <c r="I26" s="6">
        <v>12.01473</v>
      </c>
      <c r="J26" s="6">
        <v>12.0167</v>
      </c>
      <c r="K26" s="6">
        <v>12.009270000000001</v>
      </c>
      <c r="L26" s="6">
        <v>12.0083</v>
      </c>
      <c r="M26" s="6">
        <v>12.01088</v>
      </c>
      <c r="N26" s="6">
        <v>12.00817</v>
      </c>
      <c r="O26" s="6">
        <v>12.01751</v>
      </c>
      <c r="P26" s="6">
        <v>12.030530000000001</v>
      </c>
      <c r="Q26" s="6">
        <v>12.02022</v>
      </c>
      <c r="R26" s="6">
        <v>12.018929999999999</v>
      </c>
      <c r="S26" s="6">
        <v>12.023870000000001</v>
      </c>
      <c r="T26" s="6">
        <v>12.02609</v>
      </c>
      <c r="U26" s="6">
        <v>12.03148</v>
      </c>
      <c r="V26" s="6">
        <v>12.0199</v>
      </c>
      <c r="W26" s="6">
        <v>12.020200000000001</v>
      </c>
    </row>
    <row r="27" spans="1:25" x14ac:dyDescent="0.25">
      <c r="A27" s="36"/>
      <c r="B27" s="2">
        <v>85</v>
      </c>
      <c r="C27" s="6">
        <v>12.01403</v>
      </c>
      <c r="D27" s="6">
        <v>12.0046</v>
      </c>
      <c r="E27" s="6">
        <v>12.012890000000001</v>
      </c>
      <c r="F27" s="6">
        <v>12.017110000000001</v>
      </c>
      <c r="G27" s="6">
        <v>12.020530000000001</v>
      </c>
      <c r="H27" s="6">
        <v>12.025180000000001</v>
      </c>
      <c r="I27" s="6">
        <v>12.007289999999999</v>
      </c>
      <c r="J27" s="6">
        <v>12.020239999999999</v>
      </c>
      <c r="K27" s="6">
        <v>12.00935</v>
      </c>
      <c r="L27" s="6">
        <v>12.007899999999999</v>
      </c>
      <c r="M27" s="6">
        <v>12.01675</v>
      </c>
      <c r="N27" s="6">
        <v>12.010199999999999</v>
      </c>
      <c r="O27" s="6">
        <v>12.023250000000001</v>
      </c>
      <c r="P27" s="6">
        <v>12.024699999999999</v>
      </c>
      <c r="Q27" s="6">
        <v>12.011329999999999</v>
      </c>
      <c r="R27" s="6">
        <v>12.02117</v>
      </c>
      <c r="S27" s="6">
        <v>12.02328</v>
      </c>
      <c r="T27" s="6">
        <v>12.031470000000001</v>
      </c>
      <c r="U27" s="6">
        <v>12.029030000000001</v>
      </c>
      <c r="V27" s="6">
        <v>12.019</v>
      </c>
      <c r="W27" s="6">
        <v>12.016730000000001</v>
      </c>
    </row>
    <row r="28" spans="1:25" x14ac:dyDescent="0.25">
      <c r="A28" s="36"/>
      <c r="B28" s="2">
        <v>99</v>
      </c>
      <c r="C28" s="6">
        <v>12.00848</v>
      </c>
      <c r="D28" s="6">
        <v>12.02352</v>
      </c>
      <c r="E28" s="6">
        <v>12.014480000000001</v>
      </c>
      <c r="F28" s="6">
        <v>12.037190000000001</v>
      </c>
      <c r="G28" s="6">
        <v>12.016579999999999</v>
      </c>
      <c r="H28" s="6">
        <v>12.033189999999999</v>
      </c>
      <c r="I28" s="6">
        <v>12.01817</v>
      </c>
      <c r="J28" s="6">
        <v>12.024100000000001</v>
      </c>
      <c r="K28" s="6">
        <v>12.01932</v>
      </c>
      <c r="L28" s="6">
        <v>12.030189999999999</v>
      </c>
      <c r="M28" s="6">
        <v>12.00699</v>
      </c>
      <c r="N28" s="6">
        <v>12.01458</v>
      </c>
      <c r="O28" s="6">
        <v>12.01609</v>
      </c>
      <c r="P28" s="6">
        <v>12.02754</v>
      </c>
      <c r="Q28" s="6">
        <v>12.02825</v>
      </c>
      <c r="R28" s="6">
        <v>12.018940000000001</v>
      </c>
      <c r="S28" s="6">
        <v>12.016299999999999</v>
      </c>
      <c r="T28" s="6">
        <v>12.034079999999999</v>
      </c>
      <c r="U28" s="6">
        <v>12.029450000000001</v>
      </c>
      <c r="V28" s="6">
        <v>12.02632</v>
      </c>
      <c r="W28" s="6">
        <v>12.036530000000001</v>
      </c>
    </row>
    <row r="29" spans="1:25" x14ac:dyDescent="0.25">
      <c r="A29" s="36"/>
      <c r="B29" s="2">
        <v>113</v>
      </c>
      <c r="C29" s="6">
        <v>12.08052</v>
      </c>
      <c r="D29" s="6">
        <v>12.03487</v>
      </c>
      <c r="E29" s="6">
        <v>12.031639999999999</v>
      </c>
      <c r="F29" s="6">
        <v>12.035830000000001</v>
      </c>
      <c r="G29" s="6">
        <v>12.027340000000001</v>
      </c>
      <c r="H29" s="6">
        <v>12.032640000000001</v>
      </c>
      <c r="I29" s="6">
        <v>12.02115</v>
      </c>
      <c r="J29" s="6">
        <v>12.00446</v>
      </c>
      <c r="K29" s="6">
        <v>12.027469999999999</v>
      </c>
      <c r="L29" s="6">
        <v>12.0166</v>
      </c>
      <c r="M29" s="6">
        <v>12.020989999999999</v>
      </c>
      <c r="N29" s="6">
        <v>12.02046</v>
      </c>
      <c r="O29" s="6">
        <v>12.025589999999999</v>
      </c>
      <c r="P29" s="6">
        <v>12.03382</v>
      </c>
      <c r="Q29" s="6">
        <v>12.02928</v>
      </c>
      <c r="R29" s="6">
        <v>12.03023</v>
      </c>
      <c r="S29" s="6">
        <v>12.023580000000001</v>
      </c>
      <c r="T29" s="6">
        <v>12.027100000000001</v>
      </c>
      <c r="U29" s="6">
        <v>12.036849999999999</v>
      </c>
      <c r="V29" s="6">
        <v>12.029400000000001</v>
      </c>
      <c r="W29" s="6">
        <v>12.036060000000001</v>
      </c>
    </row>
    <row r="30" spans="1:25" x14ac:dyDescent="0.25">
      <c r="A30" s="36"/>
      <c r="B30" s="2">
        <v>127</v>
      </c>
      <c r="C30" s="6">
        <v>12.00953</v>
      </c>
      <c r="D30" s="6">
        <v>12.03572</v>
      </c>
      <c r="E30" s="6">
        <v>12.042299999999999</v>
      </c>
      <c r="F30" s="6">
        <v>12.028790000000001</v>
      </c>
      <c r="G30" s="6">
        <v>12.02243</v>
      </c>
      <c r="H30" s="6">
        <v>12.02256</v>
      </c>
      <c r="I30" s="6">
        <v>12.023250000000001</v>
      </c>
      <c r="J30" s="6">
        <v>12.01465</v>
      </c>
      <c r="K30" s="6">
        <v>12.02913</v>
      </c>
      <c r="L30" s="6">
        <v>12.03082</v>
      </c>
      <c r="M30" s="6">
        <v>12.02646</v>
      </c>
      <c r="N30" s="6">
        <v>12.01268</v>
      </c>
      <c r="O30" s="6">
        <v>12.032870000000001</v>
      </c>
      <c r="P30" s="6">
        <v>12.04135</v>
      </c>
      <c r="Q30" s="6">
        <v>12.034090000000001</v>
      </c>
      <c r="R30" s="6">
        <v>12.02924</v>
      </c>
      <c r="S30" s="6">
        <v>12.03679</v>
      </c>
      <c r="T30" s="6">
        <v>12.030849999999999</v>
      </c>
      <c r="U30" s="6">
        <v>12.038869999999999</v>
      </c>
      <c r="V30" s="6">
        <v>12.04923</v>
      </c>
      <c r="W30" s="6">
        <v>12.05334</v>
      </c>
    </row>
    <row r="31" spans="1:25" x14ac:dyDescent="0.25">
      <c r="A31" s="36"/>
      <c r="B31" s="2">
        <v>141</v>
      </c>
      <c r="C31" s="6">
        <v>11.96181</v>
      </c>
      <c r="D31" s="6">
        <v>12.025029999999999</v>
      </c>
      <c r="E31" s="6">
        <v>12.02863</v>
      </c>
      <c r="F31" s="6">
        <v>12.048679999999999</v>
      </c>
      <c r="G31" s="6">
        <v>12.030279999999999</v>
      </c>
      <c r="H31" s="6">
        <v>12.03403</v>
      </c>
      <c r="I31" s="6">
        <v>12.025180000000001</v>
      </c>
      <c r="J31" s="6">
        <v>12.023350000000001</v>
      </c>
      <c r="K31" s="6">
        <v>12.028980000000001</v>
      </c>
      <c r="L31" s="6">
        <v>12.017139999999999</v>
      </c>
      <c r="M31" s="6">
        <v>12.02092</v>
      </c>
      <c r="N31" s="6">
        <v>12.02059</v>
      </c>
      <c r="O31" s="6">
        <v>12.01618</v>
      </c>
      <c r="P31" s="6">
        <v>12.03729</v>
      </c>
      <c r="Q31" s="6">
        <v>12.02711</v>
      </c>
      <c r="R31" s="6">
        <v>12.029540000000001</v>
      </c>
      <c r="S31" s="6">
        <v>12.038880000000001</v>
      </c>
      <c r="T31" s="6">
        <v>12.027150000000001</v>
      </c>
      <c r="U31" s="6">
        <v>12.044750000000001</v>
      </c>
      <c r="V31" s="6">
        <v>12.04082</v>
      </c>
      <c r="W31" s="6">
        <v>12.060739999999999</v>
      </c>
    </row>
    <row r="32" spans="1:25" x14ac:dyDescent="0.25">
      <c r="A32" s="36"/>
      <c r="B32" s="2">
        <v>155</v>
      </c>
      <c r="C32" s="6">
        <v>11.88583</v>
      </c>
      <c r="D32" s="6">
        <v>12.05364</v>
      </c>
      <c r="E32" s="6">
        <v>12.047190000000001</v>
      </c>
      <c r="F32" s="6">
        <v>12.04363</v>
      </c>
      <c r="G32" s="6">
        <v>12.025650000000001</v>
      </c>
      <c r="H32" s="6">
        <v>12.040480000000001</v>
      </c>
      <c r="I32" s="6">
        <v>12.031359999999999</v>
      </c>
      <c r="J32" s="6">
        <v>12.029450000000001</v>
      </c>
      <c r="K32" s="6">
        <v>12.024699999999999</v>
      </c>
      <c r="L32" s="6">
        <v>12.01937</v>
      </c>
      <c r="M32" s="6">
        <v>12.02514</v>
      </c>
      <c r="N32" s="6">
        <v>12.026669999999999</v>
      </c>
      <c r="O32" s="6">
        <v>12.016640000000001</v>
      </c>
      <c r="P32" s="6">
        <v>12.024660000000001</v>
      </c>
      <c r="Q32" s="6">
        <v>12.033810000000001</v>
      </c>
      <c r="R32" s="6">
        <v>12.024649999999999</v>
      </c>
      <c r="S32" s="6">
        <v>12.03036</v>
      </c>
      <c r="T32" s="6">
        <v>12.048389999999999</v>
      </c>
      <c r="U32" s="6">
        <v>12.0411</v>
      </c>
      <c r="V32" s="6">
        <v>12.04851</v>
      </c>
      <c r="W32" s="6">
        <v>12.0573</v>
      </c>
    </row>
    <row r="33" spans="1:23" x14ac:dyDescent="0.25">
      <c r="A33" s="36"/>
      <c r="B33" s="2">
        <v>169</v>
      </c>
      <c r="C33" s="6">
        <v>11.85036</v>
      </c>
      <c r="D33" s="6">
        <v>12.009259999999999</v>
      </c>
      <c r="E33" s="6">
        <v>12.03398</v>
      </c>
      <c r="F33" s="6">
        <v>12.04144</v>
      </c>
      <c r="G33" s="6">
        <v>12.038069999999999</v>
      </c>
      <c r="H33" s="6">
        <v>12.04096</v>
      </c>
      <c r="I33" s="6">
        <v>12.026490000000001</v>
      </c>
      <c r="J33" s="6">
        <v>12.019920000000001</v>
      </c>
      <c r="K33" s="6">
        <v>12.01638</v>
      </c>
      <c r="L33" s="6">
        <v>12.0162</v>
      </c>
      <c r="M33" s="6">
        <v>12.02178</v>
      </c>
      <c r="N33" s="6">
        <v>12.02529</v>
      </c>
      <c r="O33" s="6">
        <v>12.027089999999999</v>
      </c>
      <c r="P33" s="6">
        <v>12.026579999999999</v>
      </c>
      <c r="Q33" s="6">
        <v>12.034050000000001</v>
      </c>
      <c r="R33" s="6">
        <v>12.03753</v>
      </c>
      <c r="S33" s="6">
        <v>12.037380000000001</v>
      </c>
      <c r="T33" s="6">
        <v>12.043659999999999</v>
      </c>
      <c r="U33" s="6">
        <v>12.039070000000001</v>
      </c>
      <c r="V33" s="6">
        <v>12.051909999999999</v>
      </c>
      <c r="W33" s="6">
        <v>12.06453</v>
      </c>
    </row>
    <row r="34" spans="1:23" x14ac:dyDescent="0.25">
      <c r="A34" s="36"/>
      <c r="B34" s="2">
        <v>183</v>
      </c>
      <c r="C34" s="6">
        <v>11.74178</v>
      </c>
      <c r="D34" s="6">
        <v>12.031639999999999</v>
      </c>
      <c r="E34" s="6">
        <v>12.03443</v>
      </c>
      <c r="F34" s="6">
        <v>12.058109999999999</v>
      </c>
      <c r="G34" s="6">
        <v>12.028930000000001</v>
      </c>
      <c r="H34" s="6">
        <v>12.03335</v>
      </c>
      <c r="I34" s="6">
        <v>12.042299999999999</v>
      </c>
      <c r="J34" s="6">
        <v>12.0253</v>
      </c>
      <c r="K34" s="6">
        <v>12.029389999999999</v>
      </c>
      <c r="L34" s="6">
        <v>12.02739</v>
      </c>
      <c r="M34" s="6">
        <v>12.02332</v>
      </c>
      <c r="N34" s="6">
        <v>12.02491</v>
      </c>
      <c r="O34" s="6">
        <v>12.02511</v>
      </c>
      <c r="P34" s="6">
        <v>12.04156</v>
      </c>
      <c r="Q34" s="6">
        <v>12.03838</v>
      </c>
      <c r="R34" s="6">
        <v>12.03138</v>
      </c>
      <c r="S34" s="6">
        <v>12.04584</v>
      </c>
      <c r="T34" s="6">
        <v>12.04598</v>
      </c>
      <c r="U34" s="6">
        <v>12.051019999999999</v>
      </c>
      <c r="V34" s="6">
        <v>12.050929999999999</v>
      </c>
      <c r="W34" s="6">
        <v>12.06147</v>
      </c>
    </row>
    <row r="36" spans="1:23" x14ac:dyDescent="0.25">
      <c r="A36" t="s">
        <v>24</v>
      </c>
      <c r="C36">
        <v>12.025679999999999</v>
      </c>
    </row>
    <row r="38" spans="1:23" x14ac:dyDescent="0.25">
      <c r="A38" s="21" t="s">
        <v>29</v>
      </c>
      <c r="B38" s="7"/>
      <c r="C38" s="37" t="s">
        <v>18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spans="1:23" x14ac:dyDescent="0.25">
      <c r="A39" s="13"/>
      <c r="B39" s="9"/>
      <c r="C39" s="2">
        <v>-140</v>
      </c>
      <c r="D39" s="2">
        <v>-126</v>
      </c>
      <c r="E39" s="2">
        <v>-112</v>
      </c>
      <c r="F39" s="2">
        <v>-98</v>
      </c>
      <c r="G39" s="2">
        <v>-84</v>
      </c>
      <c r="H39" s="2">
        <v>-70</v>
      </c>
      <c r="I39" s="2">
        <v>-56</v>
      </c>
      <c r="J39" s="2">
        <v>-42</v>
      </c>
      <c r="K39" s="2">
        <v>-28</v>
      </c>
      <c r="L39" s="2">
        <v>-14</v>
      </c>
      <c r="M39" s="2">
        <v>0</v>
      </c>
      <c r="N39" s="2">
        <v>14</v>
      </c>
      <c r="O39" s="2">
        <v>28</v>
      </c>
      <c r="P39" s="2">
        <v>42</v>
      </c>
      <c r="Q39" s="2">
        <v>56</v>
      </c>
      <c r="R39" s="2">
        <v>70</v>
      </c>
      <c r="S39" s="2">
        <v>84</v>
      </c>
      <c r="T39" s="2">
        <v>98</v>
      </c>
      <c r="U39" s="2">
        <v>112</v>
      </c>
      <c r="V39" s="2">
        <v>126</v>
      </c>
      <c r="W39" s="2">
        <v>140</v>
      </c>
    </row>
    <row r="40" spans="1:23" x14ac:dyDescent="0.25">
      <c r="A40" s="36" t="s">
        <v>17</v>
      </c>
      <c r="B40" s="2">
        <v>15</v>
      </c>
      <c r="C40" s="25">
        <f>W40</f>
        <v>0.31211363636363743</v>
      </c>
      <c r="D40" s="6">
        <f t="shared" ref="D40:W52" si="0">D4-D22+$C$36-$C$18</f>
        <v>0.30539363636363781</v>
      </c>
      <c r="E40" s="6">
        <f t="shared" si="0"/>
        <v>0.29435363636363832</v>
      </c>
      <c r="F40" s="6">
        <f t="shared" si="0"/>
        <v>0.27541363636363769</v>
      </c>
      <c r="G40" s="6">
        <f t="shared" si="0"/>
        <v>0.2610136363636375</v>
      </c>
      <c r="H40" s="6">
        <f t="shared" si="0"/>
        <v>0.2634436363636361</v>
      </c>
      <c r="I40" s="6">
        <f t="shared" si="0"/>
        <v>0.2483136363636369</v>
      </c>
      <c r="J40" s="6">
        <f t="shared" si="0"/>
        <v>0.24038363636363691</v>
      </c>
      <c r="K40" s="6">
        <f t="shared" si="0"/>
        <v>0.23412363636363764</v>
      </c>
      <c r="L40" s="6">
        <f t="shared" si="0"/>
        <v>0.238973636363637</v>
      </c>
      <c r="M40" s="6">
        <f t="shared" si="0"/>
        <v>0.23547363636363805</v>
      </c>
      <c r="N40" s="6">
        <f t="shared" si="0"/>
        <v>0.24530363636363717</v>
      </c>
      <c r="O40" s="6">
        <f t="shared" si="0"/>
        <v>0.24226363636363679</v>
      </c>
      <c r="P40" s="6">
        <f t="shared" si="0"/>
        <v>0.24752363636363661</v>
      </c>
      <c r="Q40" s="6">
        <f t="shared" si="0"/>
        <v>0.24099363636363691</v>
      </c>
      <c r="R40" s="6">
        <f t="shared" si="0"/>
        <v>0.24010363636363685</v>
      </c>
      <c r="S40" s="6">
        <f t="shared" si="0"/>
        <v>0.26084363636363683</v>
      </c>
      <c r="T40" s="6">
        <f t="shared" si="0"/>
        <v>0.26989363636363706</v>
      </c>
      <c r="U40" s="6">
        <f t="shared" si="0"/>
        <v>0.28801363636363853</v>
      </c>
      <c r="V40" s="6">
        <f t="shared" si="0"/>
        <v>0.28611363636363762</v>
      </c>
      <c r="W40" s="6">
        <f t="shared" si="0"/>
        <v>0.31211363636363743</v>
      </c>
    </row>
    <row r="41" spans="1:23" x14ac:dyDescent="0.25">
      <c r="A41" s="36"/>
      <c r="B41" s="2">
        <v>29</v>
      </c>
      <c r="C41" s="6">
        <f t="shared" ref="C41:R52" si="1">C5-C23+$C$36-$C$18</f>
        <v>0.30588363636363702</v>
      </c>
      <c r="D41" s="6">
        <f t="shared" si="1"/>
        <v>0.3103736363636358</v>
      </c>
      <c r="E41" s="6">
        <f t="shared" si="1"/>
        <v>0.28287363636363771</v>
      </c>
      <c r="F41" s="6">
        <f t="shared" si="1"/>
        <v>0.2634536363636375</v>
      </c>
      <c r="G41" s="6">
        <f t="shared" si="1"/>
        <v>0.27527363636363589</v>
      </c>
      <c r="H41" s="6">
        <f t="shared" si="1"/>
        <v>0.25376363636363664</v>
      </c>
      <c r="I41" s="6">
        <f t="shared" si="1"/>
        <v>0.24398363636363563</v>
      </c>
      <c r="J41" s="6">
        <f t="shared" si="1"/>
        <v>0.22676363636363561</v>
      </c>
      <c r="K41" s="6">
        <f t="shared" si="1"/>
        <v>0.22578363636363719</v>
      </c>
      <c r="L41" s="6">
        <f t="shared" si="1"/>
        <v>0.22638363636363756</v>
      </c>
      <c r="M41" s="6">
        <f t="shared" si="1"/>
        <v>0.20479363636363779</v>
      </c>
      <c r="N41" s="6">
        <f t="shared" si="1"/>
        <v>0.22768363636363631</v>
      </c>
      <c r="O41" s="6">
        <f t="shared" si="1"/>
        <v>0.21021363636363688</v>
      </c>
      <c r="P41" s="6">
        <f t="shared" si="1"/>
        <v>0.22674363636363637</v>
      </c>
      <c r="Q41" s="6">
        <f t="shared" si="1"/>
        <v>0.22151363636363719</v>
      </c>
      <c r="R41" s="6">
        <f t="shared" si="1"/>
        <v>0.23353363636363689</v>
      </c>
      <c r="S41" s="6">
        <f t="shared" si="0"/>
        <v>0.25009363636363702</v>
      </c>
      <c r="T41" s="6">
        <f t="shared" si="0"/>
        <v>0.26030363636363774</v>
      </c>
      <c r="U41" s="6">
        <f t="shared" si="0"/>
        <v>0.25989363636363727</v>
      </c>
      <c r="V41" s="6">
        <f t="shared" si="0"/>
        <v>0.28178363636363812</v>
      </c>
      <c r="W41" s="6">
        <f t="shared" si="0"/>
        <v>0.30602363636363705</v>
      </c>
    </row>
    <row r="42" spans="1:23" x14ac:dyDescent="0.25">
      <c r="A42" s="36"/>
      <c r="B42" s="2">
        <v>43</v>
      </c>
      <c r="C42" s="6">
        <f t="shared" si="1"/>
        <v>0.31555363636363687</v>
      </c>
      <c r="D42" s="6">
        <f t="shared" si="0"/>
        <v>0.30465363636363563</v>
      </c>
      <c r="E42" s="6">
        <f t="shared" si="0"/>
        <v>0.28275363636363693</v>
      </c>
      <c r="F42" s="6">
        <f t="shared" si="0"/>
        <v>0.26175363636363613</v>
      </c>
      <c r="G42" s="6">
        <f t="shared" si="0"/>
        <v>0.25252363636363739</v>
      </c>
      <c r="H42" s="6">
        <f t="shared" si="0"/>
        <v>0.23502363636363732</v>
      </c>
      <c r="I42" s="6">
        <f t="shared" si="0"/>
        <v>0.23256363636363631</v>
      </c>
      <c r="J42" s="6">
        <f t="shared" si="0"/>
        <v>0.21468363636363819</v>
      </c>
      <c r="K42" s="6">
        <f t="shared" si="0"/>
        <v>0.20939363636363595</v>
      </c>
      <c r="L42" s="6">
        <f t="shared" si="0"/>
        <v>0.19982363636363765</v>
      </c>
      <c r="M42" s="6">
        <f t="shared" si="0"/>
        <v>0.19376363636363614</v>
      </c>
      <c r="N42" s="6">
        <f t="shared" si="0"/>
        <v>0.18532363636363591</v>
      </c>
      <c r="O42" s="6">
        <f t="shared" si="0"/>
        <v>0.20606363636363767</v>
      </c>
      <c r="P42" s="6">
        <f t="shared" si="0"/>
        <v>0.21076363636363737</v>
      </c>
      <c r="Q42" s="6">
        <f t="shared" si="0"/>
        <v>0.20466363636363738</v>
      </c>
      <c r="R42" s="6">
        <f t="shared" si="0"/>
        <v>0.22398363636363783</v>
      </c>
      <c r="S42" s="6">
        <f t="shared" si="0"/>
        <v>0.23756363636363709</v>
      </c>
      <c r="T42" s="6">
        <f t="shared" si="0"/>
        <v>0.24490363636363632</v>
      </c>
      <c r="U42" s="6">
        <f t="shared" si="0"/>
        <v>0.25919363636363713</v>
      </c>
      <c r="V42" s="6">
        <f t="shared" si="0"/>
        <v>0.28434363636363713</v>
      </c>
      <c r="W42" s="6">
        <f t="shared" si="0"/>
        <v>0.29235363636363765</v>
      </c>
    </row>
    <row r="43" spans="1:23" x14ac:dyDescent="0.25">
      <c r="A43" s="36"/>
      <c r="B43" s="2">
        <v>57</v>
      </c>
      <c r="C43" s="6">
        <f t="shared" si="1"/>
        <v>0.31935363636363689</v>
      </c>
      <c r="D43" s="6">
        <f t="shared" si="0"/>
        <v>0.31812363636363727</v>
      </c>
      <c r="E43" s="6">
        <f t="shared" si="0"/>
        <v>0.29064363636363666</v>
      </c>
      <c r="F43" s="6">
        <f t="shared" si="0"/>
        <v>0.26353363636363802</v>
      </c>
      <c r="G43" s="6">
        <f t="shared" si="0"/>
        <v>0.2479436363636367</v>
      </c>
      <c r="H43" s="6">
        <f t="shared" si="0"/>
        <v>0.21585363636363653</v>
      </c>
      <c r="I43" s="6">
        <f t="shared" si="0"/>
        <v>0.2042936363636354</v>
      </c>
      <c r="J43" s="6">
        <f t="shared" si="0"/>
        <v>0.20365363636363654</v>
      </c>
      <c r="K43" s="6">
        <f t="shared" si="0"/>
        <v>0.17406363636363587</v>
      </c>
      <c r="L43" s="6">
        <f t="shared" si="0"/>
        <v>0.17425363636363578</v>
      </c>
      <c r="M43" s="6">
        <f t="shared" si="0"/>
        <v>0.16882363636363706</v>
      </c>
      <c r="N43" s="6">
        <f t="shared" si="0"/>
        <v>0.17749363636363746</v>
      </c>
      <c r="O43" s="6">
        <f t="shared" si="0"/>
        <v>0.16041363636363748</v>
      </c>
      <c r="P43" s="6">
        <f t="shared" si="0"/>
        <v>0.17663363636363627</v>
      </c>
      <c r="Q43" s="6">
        <f t="shared" si="0"/>
        <v>0.18247363636363723</v>
      </c>
      <c r="R43" s="6">
        <f t="shared" si="0"/>
        <v>0.20537363636363715</v>
      </c>
      <c r="S43" s="6">
        <f t="shared" si="0"/>
        <v>0.21826363636363766</v>
      </c>
      <c r="T43" s="6">
        <f t="shared" si="0"/>
        <v>0.23163363636363776</v>
      </c>
      <c r="U43" s="6">
        <f t="shared" si="0"/>
        <v>0.24721363636363769</v>
      </c>
      <c r="V43" s="6">
        <f t="shared" si="0"/>
        <v>0.27087363636363726</v>
      </c>
      <c r="W43" s="6">
        <f t="shared" si="0"/>
        <v>0.2734036363636374</v>
      </c>
    </row>
    <row r="44" spans="1:23" x14ac:dyDescent="0.25">
      <c r="A44" s="36"/>
      <c r="B44" s="2">
        <v>71</v>
      </c>
      <c r="C44" s="6">
        <f t="shared" si="1"/>
        <v>0.31926363636363675</v>
      </c>
      <c r="D44" s="6">
        <f t="shared" si="0"/>
        <v>0.31373363636363649</v>
      </c>
      <c r="E44" s="6">
        <f t="shared" si="0"/>
        <v>0.26533363636363561</v>
      </c>
      <c r="F44" s="6">
        <f t="shared" si="0"/>
        <v>0.24433363636363659</v>
      </c>
      <c r="G44" s="6">
        <f t="shared" si="0"/>
        <v>0.23418363636363715</v>
      </c>
      <c r="H44" s="6">
        <f t="shared" si="0"/>
        <v>0.19659363636363736</v>
      </c>
      <c r="I44" s="6">
        <f t="shared" si="0"/>
        <v>0.18907363636363606</v>
      </c>
      <c r="J44" s="6">
        <f t="shared" si="0"/>
        <v>0.17398363636363712</v>
      </c>
      <c r="K44" s="6">
        <f t="shared" si="0"/>
        <v>0.15401363636363641</v>
      </c>
      <c r="L44" s="6">
        <f t="shared" si="0"/>
        <v>0.13469363636363596</v>
      </c>
      <c r="M44" s="6">
        <f t="shared" si="0"/>
        <v>0.13377363636363704</v>
      </c>
      <c r="N44" s="6">
        <f t="shared" si="0"/>
        <v>0.13659363636363686</v>
      </c>
      <c r="O44" s="6">
        <f t="shared" si="0"/>
        <v>0.1264236363636364</v>
      </c>
      <c r="P44" s="6">
        <f t="shared" si="0"/>
        <v>0.12931363636363713</v>
      </c>
      <c r="Q44" s="6">
        <f t="shared" si="0"/>
        <v>0.16216363636363695</v>
      </c>
      <c r="R44" s="6">
        <f t="shared" si="0"/>
        <v>0.1814236363636379</v>
      </c>
      <c r="S44" s="6">
        <f t="shared" si="0"/>
        <v>0.20084363636363634</v>
      </c>
      <c r="T44" s="6">
        <f t="shared" si="0"/>
        <v>0.22269363636363693</v>
      </c>
      <c r="U44" s="6">
        <f t="shared" si="0"/>
        <v>0.23177363636363602</v>
      </c>
      <c r="V44" s="6">
        <f t="shared" si="0"/>
        <v>0.26328363636363683</v>
      </c>
      <c r="W44" s="6">
        <f t="shared" si="0"/>
        <v>0.27404363636363627</v>
      </c>
    </row>
    <row r="45" spans="1:23" x14ac:dyDescent="0.25">
      <c r="A45" s="36"/>
      <c r="B45" s="2">
        <v>85</v>
      </c>
      <c r="C45" s="6">
        <f t="shared" si="1"/>
        <v>0.30061363636363758</v>
      </c>
      <c r="D45" s="6">
        <f t="shared" si="0"/>
        <v>0.29989363636363642</v>
      </c>
      <c r="E45" s="6">
        <f t="shared" si="0"/>
        <v>0.2636836363636359</v>
      </c>
      <c r="F45" s="6">
        <f t="shared" si="0"/>
        <v>0.2522136363636367</v>
      </c>
      <c r="G45" s="6">
        <f t="shared" si="0"/>
        <v>0.2142536363636367</v>
      </c>
      <c r="H45" s="6">
        <f t="shared" si="0"/>
        <v>0.18169363636363656</v>
      </c>
      <c r="I45" s="6">
        <f t="shared" si="0"/>
        <v>0.16534363636363736</v>
      </c>
      <c r="J45" s="6">
        <f t="shared" si="0"/>
        <v>0.137173636363638</v>
      </c>
      <c r="K45" s="6">
        <f t="shared" si="0"/>
        <v>0.12376363636363763</v>
      </c>
      <c r="L45" s="6">
        <f t="shared" si="0"/>
        <v>0.10511363636363846</v>
      </c>
      <c r="M45" s="6">
        <f t="shared" si="0"/>
        <v>7.8273636363636712E-2</v>
      </c>
      <c r="N45" s="6">
        <f t="shared" si="0"/>
        <v>9.2153636363637048E-2</v>
      </c>
      <c r="O45" s="6">
        <f t="shared" si="0"/>
        <v>8.4123636363635512E-2</v>
      </c>
      <c r="P45" s="6">
        <f t="shared" si="0"/>
        <v>0.10368363636363753</v>
      </c>
      <c r="Q45" s="6">
        <f t="shared" si="0"/>
        <v>0.13896363636363773</v>
      </c>
      <c r="R45" s="6">
        <f t="shared" si="0"/>
        <v>0.1551736363636369</v>
      </c>
      <c r="S45" s="6">
        <f t="shared" si="0"/>
        <v>0.18323363636363688</v>
      </c>
      <c r="T45" s="6">
        <f t="shared" si="0"/>
        <v>0.20109363636363575</v>
      </c>
      <c r="U45" s="6">
        <f t="shared" si="0"/>
        <v>0.22488363636363573</v>
      </c>
      <c r="V45" s="6">
        <f t="shared" si="0"/>
        <v>0.27268363636363624</v>
      </c>
      <c r="W45" s="6">
        <f t="shared" si="0"/>
        <v>0.28299363636363672</v>
      </c>
    </row>
    <row r="46" spans="1:23" x14ac:dyDescent="0.25">
      <c r="A46" s="36"/>
      <c r="B46" s="2">
        <v>99</v>
      </c>
      <c r="C46" s="6">
        <f t="shared" si="1"/>
        <v>0.31250363636363687</v>
      </c>
      <c r="D46" s="6">
        <f t="shared" si="0"/>
        <v>0.2916536363636375</v>
      </c>
      <c r="E46" s="6">
        <f t="shared" si="0"/>
        <v>0.25846363636363634</v>
      </c>
      <c r="F46" s="6">
        <f t="shared" si="0"/>
        <v>0.21772363636363679</v>
      </c>
      <c r="G46" s="6">
        <f t="shared" si="0"/>
        <v>0.20205363636363849</v>
      </c>
      <c r="H46" s="6">
        <f t="shared" si="0"/>
        <v>0.14739363636363834</v>
      </c>
      <c r="I46" s="6">
        <f t="shared" si="0"/>
        <v>0.13295363636363788</v>
      </c>
      <c r="J46" s="6">
        <f t="shared" si="0"/>
        <v>9.2743636363636028E-2</v>
      </c>
      <c r="K46" s="6">
        <f t="shared" si="0"/>
        <v>5.8983636363636904E-2</v>
      </c>
      <c r="L46" s="6">
        <f t="shared" si="0"/>
        <v>2.9913636363637863E-2</v>
      </c>
      <c r="M46" s="6">
        <f t="shared" si="0"/>
        <v>2.8533636363636816E-2</v>
      </c>
      <c r="N46" s="6">
        <f t="shared" si="0"/>
        <v>2.5523636363637081E-2</v>
      </c>
      <c r="O46" s="6">
        <f t="shared" si="0"/>
        <v>3.6063636363635965E-2</v>
      </c>
      <c r="P46" s="6">
        <f t="shared" si="0"/>
        <v>5.0133636363636214E-2</v>
      </c>
      <c r="Q46" s="6">
        <f t="shared" si="0"/>
        <v>7.9583636363636856E-2</v>
      </c>
      <c r="R46" s="6">
        <f t="shared" si="0"/>
        <v>0.12582363636363603</v>
      </c>
      <c r="S46" s="6">
        <f t="shared" si="0"/>
        <v>0.17401363636363776</v>
      </c>
      <c r="T46" s="6">
        <f t="shared" si="0"/>
        <v>0.19110363636363736</v>
      </c>
      <c r="U46" s="6">
        <f t="shared" si="0"/>
        <v>0.22070363636363588</v>
      </c>
      <c r="V46" s="6">
        <f t="shared" si="0"/>
        <v>0.26141363636363657</v>
      </c>
      <c r="W46" s="6">
        <f t="shared" si="0"/>
        <v>0.26297363636363613</v>
      </c>
    </row>
    <row r="47" spans="1:23" x14ac:dyDescent="0.25">
      <c r="A47" s="36"/>
      <c r="B47" s="2">
        <v>113</v>
      </c>
      <c r="C47" s="6">
        <f t="shared" si="1"/>
        <v>0.23389363636363747</v>
      </c>
      <c r="D47" s="6">
        <f t="shared" si="0"/>
        <v>0.27046363636363679</v>
      </c>
      <c r="E47" s="6">
        <f t="shared" si="0"/>
        <v>0.24066363636363697</v>
      </c>
      <c r="F47" s="6">
        <f t="shared" si="0"/>
        <v>0.20953363636363598</v>
      </c>
      <c r="G47" s="6">
        <f t="shared" si="0"/>
        <v>0.17496363636363554</v>
      </c>
      <c r="H47" s="6">
        <f t="shared" si="0"/>
        <v>0.13152363636363695</v>
      </c>
      <c r="I47" s="6">
        <f t="shared" si="0"/>
        <v>9.590363636363719E-2</v>
      </c>
      <c r="J47" s="6">
        <f t="shared" si="0"/>
        <v>6.0563636363637485E-2</v>
      </c>
      <c r="K47" s="6">
        <f t="shared" si="0"/>
        <v>-1.3846363636362824E-2</v>
      </c>
      <c r="L47" s="6">
        <f t="shared" si="0"/>
        <v>-3.3556363636362718E-2</v>
      </c>
      <c r="M47" s="6">
        <f t="shared" si="0"/>
        <v>-5.9776363636363072E-2</v>
      </c>
      <c r="N47" s="6">
        <f t="shared" si="0"/>
        <v>-5.8476363636362549E-2</v>
      </c>
      <c r="O47" s="6">
        <f t="shared" si="0"/>
        <v>-4.6626363636361745E-2</v>
      </c>
      <c r="P47" s="6">
        <f t="shared" si="0"/>
        <v>-3.7363636363636488E-3</v>
      </c>
      <c r="Q47" s="6">
        <f t="shared" si="0"/>
        <v>3.4353636363636753E-2</v>
      </c>
      <c r="R47" s="6">
        <f t="shared" si="0"/>
        <v>8.3263636363637872E-2</v>
      </c>
      <c r="S47" s="6">
        <f t="shared" si="0"/>
        <v>0.13605363636363599</v>
      </c>
      <c r="T47" s="6">
        <f t="shared" si="0"/>
        <v>0.17400363636363636</v>
      </c>
      <c r="U47" s="6">
        <f t="shared" si="0"/>
        <v>0.20366363636363793</v>
      </c>
      <c r="V47" s="6">
        <f t="shared" si="0"/>
        <v>0.24805363636363609</v>
      </c>
      <c r="W47" s="6">
        <f t="shared" si="0"/>
        <v>0.26946363636363557</v>
      </c>
    </row>
    <row r="48" spans="1:23" x14ac:dyDescent="0.25">
      <c r="A48" s="36"/>
      <c r="B48" s="2">
        <v>127</v>
      </c>
      <c r="C48" s="6">
        <f t="shared" si="1"/>
        <v>0.30942363636363801</v>
      </c>
      <c r="D48" s="6">
        <f t="shared" si="0"/>
        <v>0.27894363636363728</v>
      </c>
      <c r="E48" s="6">
        <f t="shared" si="0"/>
        <v>0.2288536363636382</v>
      </c>
      <c r="F48" s="6">
        <f t="shared" si="0"/>
        <v>0.20049363636363537</v>
      </c>
      <c r="G48" s="6">
        <f t="shared" si="0"/>
        <v>0.16213363636363631</v>
      </c>
      <c r="H48" s="6">
        <f t="shared" si="0"/>
        <v>0.10747363636363616</v>
      </c>
      <c r="I48" s="6">
        <f t="shared" si="0"/>
        <v>4.0083636363636543E-2</v>
      </c>
      <c r="J48" s="6">
        <f t="shared" si="0"/>
        <v>-1.1726363636363146E-2</v>
      </c>
      <c r="K48" s="6">
        <f t="shared" si="0"/>
        <v>-0.10015636363636382</v>
      </c>
      <c r="L48" s="6">
        <f t="shared" si="0"/>
        <v>-0.15181636363636386</v>
      </c>
      <c r="M48" s="6">
        <f t="shared" si="0"/>
        <v>-0.17542636363636355</v>
      </c>
      <c r="N48" s="6">
        <f t="shared" si="0"/>
        <v>-0.16329636363636268</v>
      </c>
      <c r="O48" s="6">
        <f t="shared" si="0"/>
        <v>-0.15975636363636347</v>
      </c>
      <c r="P48" s="6">
        <f t="shared" si="0"/>
        <v>-0.10695636363636218</v>
      </c>
      <c r="Q48" s="6">
        <f t="shared" si="0"/>
        <v>-3.7016363636363181E-2</v>
      </c>
      <c r="R48" s="6">
        <f t="shared" si="0"/>
        <v>2.9723636363637951E-2</v>
      </c>
      <c r="S48" s="6">
        <f t="shared" si="0"/>
        <v>8.769363636363714E-2</v>
      </c>
      <c r="T48" s="6">
        <f t="shared" si="0"/>
        <v>0.16072363636363818</v>
      </c>
      <c r="U48" s="6">
        <f t="shared" si="0"/>
        <v>0.20074363636363834</v>
      </c>
      <c r="V48" s="6">
        <f t="shared" si="0"/>
        <v>0.22192363636363766</v>
      </c>
      <c r="W48" s="6">
        <f t="shared" si="0"/>
        <v>0.2661936363636368</v>
      </c>
    </row>
    <row r="49" spans="1:23" x14ac:dyDescent="0.25">
      <c r="A49" s="36"/>
      <c r="B49" s="2">
        <v>141</v>
      </c>
      <c r="C49" s="6">
        <f t="shared" si="1"/>
        <v>0.3654936363636363</v>
      </c>
      <c r="D49" s="6">
        <f t="shared" si="0"/>
        <v>0.29535363636363776</v>
      </c>
      <c r="E49" s="6">
        <f t="shared" si="0"/>
        <v>0.24529363636363755</v>
      </c>
      <c r="F49" s="6">
        <f t="shared" si="0"/>
        <v>0.19101363636363722</v>
      </c>
      <c r="G49" s="6">
        <f t="shared" si="0"/>
        <v>0.14489363636363706</v>
      </c>
      <c r="H49" s="6">
        <f t="shared" si="0"/>
        <v>6.9253636363637128E-2</v>
      </c>
      <c r="I49" s="6">
        <f t="shared" si="0"/>
        <v>-1.5266363636364133E-2</v>
      </c>
      <c r="J49" s="6">
        <f t="shared" si="0"/>
        <v>-0.10479636363636402</v>
      </c>
      <c r="K49" s="6">
        <f t="shared" si="0"/>
        <v>-0.21232636363636281</v>
      </c>
      <c r="L49" s="6">
        <f t="shared" si="0"/>
        <v>-0.2780463636363617</v>
      </c>
      <c r="M49" s="6">
        <f t="shared" si="0"/>
        <v>-0.33159636363636302</v>
      </c>
      <c r="N49" s="6">
        <f t="shared" si="0"/>
        <v>-0.34688636363636327</v>
      </c>
      <c r="O49" s="6">
        <f t="shared" si="0"/>
        <v>-0.28383636363636278</v>
      </c>
      <c r="P49" s="6">
        <f t="shared" si="0"/>
        <v>-0.22579636363636268</v>
      </c>
      <c r="Q49" s="6">
        <f t="shared" si="0"/>
        <v>-0.11800636363636308</v>
      </c>
      <c r="R49" s="6">
        <f t="shared" si="0"/>
        <v>-2.1506363636364156E-2</v>
      </c>
      <c r="S49" s="6">
        <f t="shared" si="0"/>
        <v>6.0063636363636874E-2</v>
      </c>
      <c r="T49" s="6">
        <f t="shared" si="0"/>
        <v>0.15410363636363655</v>
      </c>
      <c r="U49" s="6">
        <f t="shared" si="0"/>
        <v>0.19253363636363652</v>
      </c>
      <c r="V49" s="6">
        <f t="shared" si="0"/>
        <v>0.2389036363636361</v>
      </c>
      <c r="W49" s="6">
        <f t="shared" si="0"/>
        <v>0.25225363636363873</v>
      </c>
    </row>
    <row r="50" spans="1:23" x14ac:dyDescent="0.25">
      <c r="A50" s="36"/>
      <c r="B50" s="2">
        <v>155</v>
      </c>
      <c r="C50" s="6">
        <f t="shared" si="1"/>
        <v>0.43867363636363699</v>
      </c>
      <c r="D50" s="6">
        <f t="shared" si="0"/>
        <v>0.26210363636363709</v>
      </c>
      <c r="E50" s="6">
        <f t="shared" si="0"/>
        <v>0.24722363636363731</v>
      </c>
      <c r="F50" s="6">
        <f t="shared" si="0"/>
        <v>0.21073363636363673</v>
      </c>
      <c r="G50" s="6">
        <f t="shared" si="0"/>
        <v>0.15912363636363658</v>
      </c>
      <c r="H50" s="6">
        <f t="shared" si="0"/>
        <v>4.590363636363648E-2</v>
      </c>
      <c r="I50" s="6">
        <f t="shared" si="0"/>
        <v>-7.6916363636362561E-2</v>
      </c>
      <c r="J50" s="6">
        <f t="shared" si="0"/>
        <v>-0.23682636363636433</v>
      </c>
      <c r="K50" s="6">
        <f t="shared" si="0"/>
        <v>-0.37859636363636184</v>
      </c>
      <c r="L50" s="6">
        <f t="shared" si="0"/>
        <v>-0.50971636363636286</v>
      </c>
      <c r="M50" s="6">
        <f t="shared" si="0"/>
        <v>-0.5884263636363638</v>
      </c>
      <c r="N50" s="6">
        <f t="shared" si="0"/>
        <v>-0.58351636363636317</v>
      </c>
      <c r="O50" s="6">
        <f t="shared" si="0"/>
        <v>-0.50870636363636379</v>
      </c>
      <c r="P50" s="6">
        <f t="shared" si="0"/>
        <v>-0.38440636363636393</v>
      </c>
      <c r="Q50" s="6">
        <f t="shared" si="0"/>
        <v>-0.24250636363636424</v>
      </c>
      <c r="R50" s="6">
        <f t="shared" si="0"/>
        <v>-7.5366363636362621E-2</v>
      </c>
      <c r="S50" s="6">
        <f t="shared" si="0"/>
        <v>4.3213636363637065E-2</v>
      </c>
      <c r="T50" s="6">
        <f t="shared" si="0"/>
        <v>0.12870363636363713</v>
      </c>
      <c r="U50" s="6">
        <f t="shared" si="0"/>
        <v>0.20930363636363758</v>
      </c>
      <c r="V50" s="6">
        <f t="shared" si="0"/>
        <v>0.24229363636363743</v>
      </c>
      <c r="W50" s="6">
        <f t="shared" si="0"/>
        <v>0.27189363636363773</v>
      </c>
    </row>
    <row r="51" spans="1:23" x14ac:dyDescent="0.25">
      <c r="A51" s="36"/>
      <c r="B51" s="2">
        <v>169</v>
      </c>
      <c r="C51" s="6">
        <f t="shared" si="1"/>
        <v>0.45984363636363668</v>
      </c>
      <c r="D51" s="6">
        <f t="shared" si="0"/>
        <v>0.32787363636363764</v>
      </c>
      <c r="E51" s="6">
        <f t="shared" si="0"/>
        <v>0.27661363636363667</v>
      </c>
      <c r="F51" s="6">
        <f t="shared" si="0"/>
        <v>0.24677363636363658</v>
      </c>
      <c r="G51" s="6">
        <f t="shared" si="0"/>
        <v>0.16996363636363832</v>
      </c>
      <c r="H51" s="6">
        <f t="shared" si="0"/>
        <v>4.1083636363635989E-2</v>
      </c>
      <c r="I51" s="6">
        <f t="shared" si="0"/>
        <v>-0.13839636363636387</v>
      </c>
      <c r="J51" s="6">
        <f t="shared" si="0"/>
        <v>-0.38012636363636432</v>
      </c>
      <c r="K51" s="6">
        <f t="shared" si="0"/>
        <v>-0.62214636363636266</v>
      </c>
      <c r="L51" s="6">
        <f t="shared" si="0"/>
        <v>-0.82555636363636253</v>
      </c>
      <c r="M51" s="6">
        <f t="shared" si="0"/>
        <v>-0.97685636363636341</v>
      </c>
      <c r="N51" s="6">
        <f t="shared" si="0"/>
        <v>-0.96915636363636359</v>
      </c>
      <c r="O51" s="6">
        <f t="shared" si="0"/>
        <v>-0.83315636363636258</v>
      </c>
      <c r="P51" s="6">
        <f t="shared" si="0"/>
        <v>-0.63384636363636204</v>
      </c>
      <c r="Q51" s="6">
        <f t="shared" si="0"/>
        <v>-0.41194636363636405</v>
      </c>
      <c r="R51" s="6">
        <f t="shared" si="0"/>
        <v>-0.15832636363636254</v>
      </c>
      <c r="S51" s="6">
        <f t="shared" si="0"/>
        <v>4.1753636363635493E-2</v>
      </c>
      <c r="T51" s="6">
        <f t="shared" si="0"/>
        <v>0.16189363636363829</v>
      </c>
      <c r="U51" s="6">
        <f t="shared" si="0"/>
        <v>0.23078363636363619</v>
      </c>
      <c r="V51" s="6">
        <f t="shared" si="0"/>
        <v>0.25577363636363692</v>
      </c>
      <c r="W51" s="6">
        <f t="shared" si="0"/>
        <v>0.26176363636363753</v>
      </c>
    </row>
    <row r="52" spans="1:23" x14ac:dyDescent="0.25">
      <c r="A52" s="36"/>
      <c r="B52" s="2">
        <v>183</v>
      </c>
      <c r="C52" s="6">
        <f t="shared" si="1"/>
        <v>0.56996363636363689</v>
      </c>
      <c r="D52" s="6">
        <f t="shared" si="0"/>
        <v>0.31743363636363675</v>
      </c>
      <c r="E52" s="6">
        <f t="shared" si="0"/>
        <v>0.31705363636363693</v>
      </c>
      <c r="F52" s="6">
        <f t="shared" si="0"/>
        <v>0.27227363636363755</v>
      </c>
      <c r="G52" s="6">
        <f t="shared" si="0"/>
        <v>0.26559363636363642</v>
      </c>
      <c r="H52" s="6">
        <f t="shared" si="0"/>
        <v>0.12890363636363666</v>
      </c>
      <c r="I52" s="6">
        <f t="shared" si="0"/>
        <v>-0.19779636363636222</v>
      </c>
      <c r="J52" s="6">
        <f t="shared" si="0"/>
        <v>-0.64680636363636346</v>
      </c>
      <c r="K52" s="6">
        <f t="shared" si="0"/>
        <v>-0.97895636363636207</v>
      </c>
      <c r="L52" s="6">
        <f t="shared" si="0"/>
        <v>-1.3109563636363628</v>
      </c>
      <c r="M52" s="6">
        <f t="shared" si="0"/>
        <v>-1.722316363636363</v>
      </c>
      <c r="N52" s="6">
        <f t="shared" si="0"/>
        <v>-1.7066963636363628</v>
      </c>
      <c r="O52" s="6">
        <f t="shared" si="0"/>
        <v>-1.3003863636363633</v>
      </c>
      <c r="P52" s="6">
        <f t="shared" si="0"/>
        <v>-0.99662636363636281</v>
      </c>
      <c r="Q52" s="6">
        <f t="shared" si="0"/>
        <v>-0.68760636363636252</v>
      </c>
      <c r="R52" s="6">
        <f t="shared" si="0"/>
        <v>-0.19396636363636333</v>
      </c>
      <c r="S52" s="6">
        <f t="shared" si="0"/>
        <v>0.11395363636363776</v>
      </c>
      <c r="T52" s="6">
        <f t="shared" si="0"/>
        <v>0.22938363636363768</v>
      </c>
      <c r="U52" s="6">
        <f t="shared" si="0"/>
        <v>0.26527363636363788</v>
      </c>
      <c r="V52" s="6">
        <f t="shared" si="0"/>
        <v>0.2820736363636378</v>
      </c>
      <c r="W52" s="6">
        <f t="shared" si="0"/>
        <v>0.2897536363636366</v>
      </c>
    </row>
    <row r="54" spans="1:23" x14ac:dyDescent="0.25">
      <c r="A54" s="21" t="s">
        <v>30</v>
      </c>
      <c r="B54" s="7"/>
      <c r="C54" s="37" t="s">
        <v>18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</row>
    <row r="55" spans="1:23" x14ac:dyDescent="0.25">
      <c r="A55" s="13"/>
      <c r="B55" s="9"/>
      <c r="C55" s="2">
        <v>-140</v>
      </c>
      <c r="D55" s="2">
        <v>-126</v>
      </c>
      <c r="E55" s="2">
        <v>-112</v>
      </c>
      <c r="F55" s="2">
        <v>-98</v>
      </c>
      <c r="G55" s="2">
        <v>-84</v>
      </c>
      <c r="H55" s="2">
        <v>-70</v>
      </c>
      <c r="I55" s="2">
        <v>-56</v>
      </c>
      <c r="J55" s="2">
        <v>-42</v>
      </c>
      <c r="K55" s="2">
        <v>-28</v>
      </c>
      <c r="L55" s="2">
        <v>-14</v>
      </c>
      <c r="M55" s="2">
        <v>0</v>
      </c>
      <c r="N55" s="2">
        <v>14</v>
      </c>
      <c r="O55" s="2">
        <v>28</v>
      </c>
      <c r="P55" s="2">
        <v>42</v>
      </c>
      <c r="Q55" s="2">
        <v>56</v>
      </c>
      <c r="R55" s="2">
        <v>70</v>
      </c>
      <c r="S55" s="2">
        <v>84</v>
      </c>
      <c r="T55" s="2">
        <v>98</v>
      </c>
      <c r="U55" s="2">
        <v>112</v>
      </c>
      <c r="V55" s="2">
        <v>126</v>
      </c>
      <c r="W55" s="2">
        <v>140</v>
      </c>
    </row>
    <row r="56" spans="1:23" x14ac:dyDescent="0.25">
      <c r="A56" s="36" t="s">
        <v>17</v>
      </c>
      <c r="B56" s="2">
        <v>15</v>
      </c>
      <c r="C56" s="6">
        <f>C40</f>
        <v>0.31211363636363743</v>
      </c>
      <c r="D56" s="6">
        <f>AVERAGE(C40:E40)</f>
        <v>0.30395363636363787</v>
      </c>
      <c r="E56" s="6">
        <f t="shared" ref="E56:V56" si="2">AVERAGE(D40:F40)</f>
        <v>0.29172030303030461</v>
      </c>
      <c r="F56" s="6">
        <f t="shared" si="2"/>
        <v>0.27692696969697117</v>
      </c>
      <c r="G56" s="6">
        <f t="shared" si="2"/>
        <v>0.26662363636363712</v>
      </c>
      <c r="H56" s="6">
        <f>AVERAGE(G40:I40)</f>
        <v>0.2575903030303035</v>
      </c>
      <c r="I56" s="6">
        <f t="shared" si="2"/>
        <v>0.25071363636363664</v>
      </c>
      <c r="J56" s="6">
        <f t="shared" si="2"/>
        <v>0.24094030303030381</v>
      </c>
      <c r="K56" s="6">
        <f t="shared" si="2"/>
        <v>0.23782696969697051</v>
      </c>
      <c r="L56" s="6">
        <f t="shared" si="2"/>
        <v>0.23619030303030422</v>
      </c>
      <c r="M56" s="6">
        <f t="shared" si="2"/>
        <v>0.23991696969697074</v>
      </c>
      <c r="N56" s="6">
        <f t="shared" si="2"/>
        <v>0.24101363636363735</v>
      </c>
      <c r="O56" s="6">
        <f t="shared" si="2"/>
        <v>0.24503030303030351</v>
      </c>
      <c r="P56" s="6">
        <f t="shared" si="2"/>
        <v>0.24359363636363676</v>
      </c>
      <c r="Q56" s="6">
        <f t="shared" si="2"/>
        <v>0.24287363636363679</v>
      </c>
      <c r="R56" s="6">
        <f t="shared" si="2"/>
        <v>0.24731363636363687</v>
      </c>
      <c r="S56" s="6">
        <f t="shared" si="2"/>
        <v>0.25694696969697023</v>
      </c>
      <c r="T56" s="6">
        <f t="shared" si="2"/>
        <v>0.27291696969697082</v>
      </c>
      <c r="U56" s="6">
        <f t="shared" si="2"/>
        <v>0.28134030303030438</v>
      </c>
      <c r="V56" s="6">
        <f t="shared" si="2"/>
        <v>0.29541363636363788</v>
      </c>
      <c r="W56" s="6">
        <f>W40</f>
        <v>0.31211363636363743</v>
      </c>
    </row>
    <row r="57" spans="1:23" x14ac:dyDescent="0.25">
      <c r="A57" s="36"/>
      <c r="B57" s="2">
        <v>29</v>
      </c>
      <c r="C57" s="6">
        <f>AVERAGE(C40:C42)</f>
        <v>0.31118363636363711</v>
      </c>
      <c r="D57" s="6">
        <f>AVERAGE(C40:E42)</f>
        <v>0.30155030303030372</v>
      </c>
      <c r="E57" s="6">
        <f>AVERAGE(D40:F42)</f>
        <v>0.28678030303030372</v>
      </c>
      <c r="F57" s="6">
        <f t="shared" ref="E57:V67" si="3">AVERAGE(E40:G42)</f>
        <v>0.27215696969697056</v>
      </c>
      <c r="G57" s="6">
        <f t="shared" si="3"/>
        <v>0.26018474747474801</v>
      </c>
      <c r="H57" s="6">
        <f t="shared" si="3"/>
        <v>0.25176696969696999</v>
      </c>
      <c r="I57" s="6">
        <f t="shared" si="3"/>
        <v>0.23988030303030328</v>
      </c>
      <c r="J57" s="6">
        <f t="shared" si="3"/>
        <v>0.23066585858585892</v>
      </c>
      <c r="K57" s="6">
        <f t="shared" si="3"/>
        <v>0.22403474747474819</v>
      </c>
      <c r="L57" s="6">
        <f t="shared" si="3"/>
        <v>0.21872363636363723</v>
      </c>
      <c r="M57" s="6">
        <f t="shared" si="3"/>
        <v>0.21750252525252595</v>
      </c>
      <c r="N57" s="6">
        <f t="shared" si="3"/>
        <v>0.21676474747474808</v>
      </c>
      <c r="O57" s="6">
        <f t="shared" si="3"/>
        <v>0.22243141414141457</v>
      </c>
      <c r="P57" s="6">
        <f t="shared" si="3"/>
        <v>0.22341585858585924</v>
      </c>
      <c r="Q57" s="6">
        <f t="shared" si="3"/>
        <v>0.22775808080808149</v>
      </c>
      <c r="R57" s="6">
        <f t="shared" si="3"/>
        <v>0.23481030303030379</v>
      </c>
      <c r="S57" s="6">
        <f t="shared" si="3"/>
        <v>0.24680252525252597</v>
      </c>
      <c r="T57" s="6">
        <f t="shared" si="3"/>
        <v>0.25896696969697053</v>
      </c>
      <c r="U57" s="6">
        <f t="shared" si="3"/>
        <v>0.27049363636363744</v>
      </c>
      <c r="V57" s="6">
        <f t="shared" si="3"/>
        <v>0.2855369696969709</v>
      </c>
      <c r="W57" s="6">
        <f>AVERAGE(W40:W42)</f>
        <v>0.30349696969697071</v>
      </c>
    </row>
    <row r="58" spans="1:23" x14ac:dyDescent="0.25">
      <c r="A58" s="36"/>
      <c r="B58" s="2">
        <v>43</v>
      </c>
      <c r="C58" s="6">
        <f>AVERAGE(C41:C43)</f>
        <v>0.31359696969697026</v>
      </c>
      <c r="D58" s="6">
        <f t="shared" ref="D58:S65" si="4">AVERAGE(C41:E43)</f>
        <v>0.30335696969697007</v>
      </c>
      <c r="E58" s="6">
        <f t="shared" si="4"/>
        <v>0.28646252525252575</v>
      </c>
      <c r="F58" s="6">
        <f t="shared" si="4"/>
        <v>0.26897252525252591</v>
      </c>
      <c r="G58" s="6">
        <f t="shared" si="4"/>
        <v>0.252124747474748</v>
      </c>
      <c r="H58" s="6">
        <f t="shared" si="4"/>
        <v>0.24013585858585865</v>
      </c>
      <c r="I58" s="6">
        <f t="shared" si="4"/>
        <v>0.22562030303030312</v>
      </c>
      <c r="J58" s="6">
        <f t="shared" si="4"/>
        <v>0.21502030303030295</v>
      </c>
      <c r="K58" s="6">
        <f t="shared" si="4"/>
        <v>0.20608919191919225</v>
      </c>
      <c r="L58" s="6">
        <f t="shared" si="4"/>
        <v>0.19745363636363678</v>
      </c>
      <c r="M58" s="6">
        <f t="shared" si="4"/>
        <v>0.19537141414141462</v>
      </c>
      <c r="N58" s="6">
        <f t="shared" si="4"/>
        <v>0.19273030303030364</v>
      </c>
      <c r="O58" s="6">
        <f t="shared" si="4"/>
        <v>0.19792585858585909</v>
      </c>
      <c r="P58" s="6">
        <f t="shared" si="4"/>
        <v>0.19994252525252598</v>
      </c>
      <c r="Q58" s="6">
        <f t="shared" si="4"/>
        <v>0.20952030303030375</v>
      </c>
      <c r="R58" s="6">
        <f t="shared" si="4"/>
        <v>0.21971808080808172</v>
      </c>
      <c r="S58" s="6">
        <f t="shared" si="4"/>
        <v>0.23396141414141505</v>
      </c>
      <c r="T58" s="6">
        <f t="shared" si="3"/>
        <v>0.24545141414141508</v>
      </c>
      <c r="U58" s="6">
        <f t="shared" si="3"/>
        <v>0.26001585858585963</v>
      </c>
      <c r="V58" s="6">
        <f t="shared" si="3"/>
        <v>0.27500919191919299</v>
      </c>
      <c r="W58" s="6">
        <f t="shared" ref="W58:W67" si="5">AVERAGE(W41:W43)</f>
        <v>0.29059363636363739</v>
      </c>
    </row>
    <row r="59" spans="1:23" x14ac:dyDescent="0.25">
      <c r="A59" s="36"/>
      <c r="B59" s="2">
        <v>57</v>
      </c>
      <c r="C59" s="6">
        <f t="shared" ref="C59:C65" si="6">AVERAGE(C42:C44)</f>
        <v>0.31805696969697017</v>
      </c>
      <c r="D59" s="6">
        <f t="shared" si="4"/>
        <v>0.30326808080808099</v>
      </c>
      <c r="E59" s="6">
        <f t="shared" si="3"/>
        <v>0.28276252525252549</v>
      </c>
      <c r="F59" s="6">
        <f t="shared" si="3"/>
        <v>0.26033363636363682</v>
      </c>
      <c r="G59" s="6">
        <f t="shared" si="3"/>
        <v>0.23908252525252591</v>
      </c>
      <c r="H59" s="6">
        <f t="shared" si="3"/>
        <v>0.22311696969697004</v>
      </c>
      <c r="I59" s="6">
        <f t="shared" si="3"/>
        <v>0.20730252525252565</v>
      </c>
      <c r="J59" s="6">
        <f t="shared" si="3"/>
        <v>0.1950803030303031</v>
      </c>
      <c r="K59" s="6">
        <f t="shared" si="3"/>
        <v>0.1820625252525255</v>
      </c>
      <c r="L59" s="6">
        <f t="shared" si="3"/>
        <v>0.1714003030303031</v>
      </c>
      <c r="M59" s="6">
        <f t="shared" si="3"/>
        <v>0.16717141414141443</v>
      </c>
      <c r="N59" s="6">
        <f t="shared" si="3"/>
        <v>0.16540808080808134</v>
      </c>
      <c r="O59" s="6">
        <f t="shared" si="3"/>
        <v>0.1676691919191925</v>
      </c>
      <c r="P59" s="6">
        <f t="shared" si="3"/>
        <v>0.17321252525252598</v>
      </c>
      <c r="Q59" s="6">
        <f t="shared" si="3"/>
        <v>0.18631030303030391</v>
      </c>
      <c r="R59" s="6">
        <f t="shared" si="3"/>
        <v>0.20186141414141506</v>
      </c>
      <c r="S59" s="6">
        <f t="shared" si="3"/>
        <v>0.2185203030303039</v>
      </c>
      <c r="T59" s="6">
        <f t="shared" si="3"/>
        <v>0.23267585858585921</v>
      </c>
      <c r="U59" s="6">
        <f t="shared" si="3"/>
        <v>0.25065696969697032</v>
      </c>
      <c r="V59" s="6">
        <f t="shared" si="3"/>
        <v>0.26627585858585928</v>
      </c>
      <c r="W59" s="6">
        <f t="shared" si="5"/>
        <v>0.27993363636363711</v>
      </c>
    </row>
    <row r="60" spans="1:23" x14ac:dyDescent="0.25">
      <c r="A60" s="36"/>
      <c r="B60" s="2">
        <v>71</v>
      </c>
      <c r="C60" s="6">
        <f t="shared" si="6"/>
        <v>0.31307696969697041</v>
      </c>
      <c r="D60" s="6">
        <f t="shared" si="4"/>
        <v>0.2989603030303033</v>
      </c>
      <c r="E60" s="6">
        <f t="shared" si="3"/>
        <v>0.27905474747474773</v>
      </c>
      <c r="F60" s="6">
        <f t="shared" si="3"/>
        <v>0.25290252525252555</v>
      </c>
      <c r="G60" s="6">
        <f t="shared" si="3"/>
        <v>0.22784474747474803</v>
      </c>
      <c r="H60" s="6">
        <f t="shared" si="3"/>
        <v>0.20547030303030331</v>
      </c>
      <c r="I60" s="6">
        <f t="shared" si="3"/>
        <v>0.18529585858585898</v>
      </c>
      <c r="J60" s="6">
        <f t="shared" si="3"/>
        <v>0.16948474747474782</v>
      </c>
      <c r="K60" s="6">
        <f t="shared" si="3"/>
        <v>0.15341252525252574</v>
      </c>
      <c r="L60" s="6">
        <f t="shared" si="3"/>
        <v>0.13853030303030345</v>
      </c>
      <c r="M60" s="6">
        <f t="shared" si="3"/>
        <v>0.13346363636363692</v>
      </c>
      <c r="N60" s="6">
        <f t="shared" si="3"/>
        <v>0.12867474747474794</v>
      </c>
      <c r="O60" s="6">
        <f t="shared" si="3"/>
        <v>0.13187030303030353</v>
      </c>
      <c r="P60" s="6">
        <f t="shared" si="3"/>
        <v>0.14046585858585914</v>
      </c>
      <c r="Q60" s="6">
        <f t="shared" si="3"/>
        <v>0.15946696969697052</v>
      </c>
      <c r="R60" s="6">
        <f t="shared" si="3"/>
        <v>0.18087919191919274</v>
      </c>
      <c r="S60" s="6">
        <f t="shared" si="3"/>
        <v>0.19997030303030369</v>
      </c>
      <c r="T60" s="6">
        <f t="shared" si="3"/>
        <v>0.2179591919191923</v>
      </c>
      <c r="U60" s="6">
        <f t="shared" si="3"/>
        <v>0.24068141414141447</v>
      </c>
      <c r="V60" s="6">
        <f t="shared" si="3"/>
        <v>0.26012808080808114</v>
      </c>
      <c r="W60" s="6">
        <f t="shared" si="5"/>
        <v>0.27681363636363682</v>
      </c>
    </row>
    <row r="61" spans="1:23" x14ac:dyDescent="0.25">
      <c r="A61" s="36"/>
      <c r="B61" s="2">
        <v>85</v>
      </c>
      <c r="C61" s="6">
        <f t="shared" si="6"/>
        <v>0.31079363636363705</v>
      </c>
      <c r="D61" s="6">
        <f t="shared" si="4"/>
        <v>0.29168252525252547</v>
      </c>
      <c r="E61" s="6">
        <f t="shared" si="3"/>
        <v>0.26744808080808091</v>
      </c>
      <c r="F61" s="6">
        <f t="shared" si="3"/>
        <v>0.23913808080808113</v>
      </c>
      <c r="G61" s="6">
        <f t="shared" si="3"/>
        <v>0.21004919191919275</v>
      </c>
      <c r="H61" s="6">
        <f t="shared" si="3"/>
        <v>0.18483808080808176</v>
      </c>
      <c r="I61" s="6">
        <f t="shared" si="3"/>
        <v>0.15743919191919276</v>
      </c>
      <c r="J61" s="6">
        <f t="shared" si="3"/>
        <v>0.13644808080808149</v>
      </c>
      <c r="K61" s="6">
        <f t="shared" si="3"/>
        <v>0.11226474747474827</v>
      </c>
      <c r="L61" s="6">
        <f t="shared" si="3"/>
        <v>9.4118080808081539E-2</v>
      </c>
      <c r="M61" s="6">
        <f t="shared" si="3"/>
        <v>8.4952525252525987E-2</v>
      </c>
      <c r="N61" s="6">
        <f t="shared" si="3"/>
        <v>8.2384747474747722E-2</v>
      </c>
      <c r="O61" s="6">
        <f t="shared" si="3"/>
        <v>8.7112525252525524E-2</v>
      </c>
      <c r="P61" s="6">
        <f t="shared" si="3"/>
        <v>0.10116141414141448</v>
      </c>
      <c r="Q61" s="6">
        <f t="shared" si="3"/>
        <v>0.12514030303030368</v>
      </c>
      <c r="R61" s="6">
        <f t="shared" si="3"/>
        <v>0.15569141414141482</v>
      </c>
      <c r="S61" s="6">
        <f t="shared" si="3"/>
        <v>0.18171141414141465</v>
      </c>
      <c r="T61" s="6">
        <f t="shared" si="3"/>
        <v>0.20559363636363651</v>
      </c>
      <c r="U61" s="6">
        <f t="shared" si="3"/>
        <v>0.23218141414141413</v>
      </c>
      <c r="V61" s="6">
        <f t="shared" si="3"/>
        <v>0.25497252525252517</v>
      </c>
      <c r="W61" s="6">
        <f t="shared" si="5"/>
        <v>0.27333696969696969</v>
      </c>
    </row>
    <row r="62" spans="1:23" x14ac:dyDescent="0.25">
      <c r="A62" s="36"/>
      <c r="B62" s="2">
        <v>99</v>
      </c>
      <c r="C62" s="6">
        <f t="shared" si="6"/>
        <v>0.28233696969697064</v>
      </c>
      <c r="D62" s="6">
        <f t="shared" si="4"/>
        <v>0.27464808080808134</v>
      </c>
      <c r="E62" s="6">
        <f t="shared" si="3"/>
        <v>0.25603252525252551</v>
      </c>
      <c r="F62" s="6">
        <f>AVERAGE(E45:G47)</f>
        <v>0.22595030303030328</v>
      </c>
      <c r="G62" s="6">
        <f t="shared" si="3"/>
        <v>0.19237252525252579</v>
      </c>
      <c r="H62" s="6">
        <f t="shared" si="3"/>
        <v>0.16067585858585945</v>
      </c>
      <c r="I62" s="6">
        <f t="shared" si="3"/>
        <v>0.12725474747474841</v>
      </c>
      <c r="J62" s="6">
        <f t="shared" si="3"/>
        <v>9.4842525252526177E-2</v>
      </c>
      <c r="K62" s="6">
        <f t="shared" si="3"/>
        <v>6.2316969696970759E-2</v>
      </c>
      <c r="L62" s="6">
        <f t="shared" si="3"/>
        <v>3.5266969696970643E-2</v>
      </c>
      <c r="M62" s="6">
        <f t="shared" si="3"/>
        <v>2.3078080808081738E-2</v>
      </c>
      <c r="N62" s="6">
        <f t="shared" si="3"/>
        <v>1.9976969696970198E-2</v>
      </c>
      <c r="O62" s="6">
        <f t="shared" si="3"/>
        <v>3.1426969696970154E-2</v>
      </c>
      <c r="P62" s="6">
        <f t="shared" si="3"/>
        <v>5.2949191919192354E-2</v>
      </c>
      <c r="Q62" s="6">
        <f t="shared" si="3"/>
        <v>8.5249191919192474E-2</v>
      </c>
      <c r="R62" s="6">
        <f t="shared" si="3"/>
        <v>0.12338474747474809</v>
      </c>
      <c r="S62" s="6">
        <f t="shared" si="3"/>
        <v>0.15819585858585899</v>
      </c>
      <c r="T62" s="6">
        <f t="shared" si="3"/>
        <v>0.18986141414141441</v>
      </c>
      <c r="U62" s="6">
        <f t="shared" si="3"/>
        <v>0.22195585858585865</v>
      </c>
      <c r="V62" s="6">
        <f t="shared" si="3"/>
        <v>0.24964808080808076</v>
      </c>
      <c r="W62" s="6">
        <f t="shared" si="5"/>
        <v>0.27181030303030279</v>
      </c>
    </row>
    <row r="63" spans="1:23" x14ac:dyDescent="0.25">
      <c r="A63" s="36"/>
      <c r="B63" s="2">
        <v>113</v>
      </c>
      <c r="C63" s="6">
        <f t="shared" si="6"/>
        <v>0.28527363636363745</v>
      </c>
      <c r="D63" s="6">
        <f t="shared" si="4"/>
        <v>0.26942919191919285</v>
      </c>
      <c r="E63" s="6">
        <f t="shared" si="3"/>
        <v>0.24408808080808125</v>
      </c>
      <c r="F63" s="6">
        <f t="shared" si="3"/>
        <v>0.21054252525252556</v>
      </c>
      <c r="G63" s="6">
        <f t="shared" si="3"/>
        <v>0.17258808080808111</v>
      </c>
      <c r="H63" s="6">
        <f t="shared" si="3"/>
        <v>0.13272030303030372</v>
      </c>
      <c r="I63" s="6">
        <f t="shared" si="3"/>
        <v>8.8545858585859269E-2</v>
      </c>
      <c r="J63" s="6">
        <f t="shared" si="3"/>
        <v>3.950030303030358E-2</v>
      </c>
      <c r="K63" s="6">
        <f t="shared" si="3"/>
        <v>-7.6552525252520098E-3</v>
      </c>
      <c r="L63" s="6">
        <f t="shared" si="3"/>
        <v>-4.6349696969696472E-2</v>
      </c>
      <c r="M63" s="6">
        <f t="shared" si="3"/>
        <v>-6.2041919191918517E-2</v>
      </c>
      <c r="N63" s="6">
        <f t="shared" si="3"/>
        <v>-6.3693030303029696E-2</v>
      </c>
      <c r="O63" s="6">
        <f t="shared" si="3"/>
        <v>-4.7458585858585228E-2</v>
      </c>
      <c r="P63" s="6">
        <f t="shared" si="3"/>
        <v>-1.710636363636316E-2</v>
      </c>
      <c r="Q63" s="6">
        <f t="shared" si="3"/>
        <v>2.8352525252525851E-2</v>
      </c>
      <c r="R63" s="6">
        <f t="shared" si="3"/>
        <v>7.9276969696970345E-2</v>
      </c>
      <c r="S63" s="6">
        <f t="shared" si="3"/>
        <v>0.1291558585858594</v>
      </c>
      <c r="T63" s="6">
        <f t="shared" si="3"/>
        <v>0.17207808080808165</v>
      </c>
      <c r="U63" s="6">
        <f t="shared" si="3"/>
        <v>0.20914808080808159</v>
      </c>
      <c r="V63" s="6">
        <f t="shared" si="3"/>
        <v>0.23945919191919232</v>
      </c>
      <c r="W63" s="6">
        <f t="shared" si="5"/>
        <v>0.26621030303030285</v>
      </c>
    </row>
    <row r="64" spans="1:23" x14ac:dyDescent="0.25">
      <c r="A64" s="36"/>
      <c r="B64" s="2">
        <v>127</v>
      </c>
      <c r="C64" s="6">
        <f t="shared" si="6"/>
        <v>0.30293696969697059</v>
      </c>
      <c r="D64" s="6">
        <f t="shared" si="4"/>
        <v>0.27426474747474849</v>
      </c>
      <c r="E64" s="6">
        <f t="shared" si="3"/>
        <v>0.24006808080808145</v>
      </c>
      <c r="F64" s="6">
        <f t="shared" si="3"/>
        <v>0.19976030303030334</v>
      </c>
      <c r="G64" s="6">
        <f t="shared" si="3"/>
        <v>0.15458696969696975</v>
      </c>
      <c r="H64" s="6">
        <f t="shared" si="3"/>
        <v>0.10121808080808098</v>
      </c>
      <c r="I64" s="6">
        <f t="shared" si="3"/>
        <v>4.1445858585858905E-2</v>
      </c>
      <c r="J64" s="22">
        <f t="shared" ref="D64:W68" si="7">J48</f>
        <v>-1.1726363636363146E-2</v>
      </c>
      <c r="K64" s="22">
        <f t="shared" si="7"/>
        <v>-0.10015636363636382</v>
      </c>
      <c r="L64" s="22">
        <f t="shared" si="7"/>
        <v>-0.15181636363636386</v>
      </c>
      <c r="M64" s="22">
        <f t="shared" si="7"/>
        <v>-0.17542636363636355</v>
      </c>
      <c r="N64" s="22">
        <f t="shared" si="7"/>
        <v>-0.16329636363636268</v>
      </c>
      <c r="O64" s="6">
        <f t="shared" si="3"/>
        <v>-0.15504080808080722</v>
      </c>
      <c r="P64" s="6">
        <f t="shared" si="3"/>
        <v>-0.10526414141414067</v>
      </c>
      <c r="Q64" s="6">
        <f t="shared" si="3"/>
        <v>-4.0630808080807372E-2</v>
      </c>
      <c r="R64" s="6">
        <f t="shared" si="3"/>
        <v>2.8291414141414686E-2</v>
      </c>
      <c r="S64" s="6">
        <f t="shared" si="3"/>
        <v>9.6013636363636967E-2</v>
      </c>
      <c r="T64" s="6">
        <f t="shared" si="3"/>
        <v>0.15217585858585933</v>
      </c>
      <c r="U64" s="6">
        <f t="shared" si="3"/>
        <v>0.1994058585858593</v>
      </c>
      <c r="V64" s="6">
        <f t="shared" si="3"/>
        <v>0.23263696969697042</v>
      </c>
      <c r="W64" s="6">
        <f>AVERAGE(W47:W49)</f>
        <v>0.26263696969697037</v>
      </c>
    </row>
    <row r="65" spans="1:23" x14ac:dyDescent="0.25">
      <c r="A65" s="36"/>
      <c r="B65" s="2">
        <v>141</v>
      </c>
      <c r="C65" s="6">
        <f t="shared" si="6"/>
        <v>0.37119696969697041</v>
      </c>
      <c r="D65" s="6">
        <f t="shared" si="4"/>
        <v>0.29681808080808181</v>
      </c>
      <c r="E65" s="6">
        <f t="shared" si="3"/>
        <v>0.24000141414141496</v>
      </c>
      <c r="F65" s="6">
        <f t="shared" si="3"/>
        <v>0.19886252525252582</v>
      </c>
      <c r="G65" s="6">
        <f t="shared" si="3"/>
        <v>0.14344696969696991</v>
      </c>
      <c r="H65" s="6">
        <f t="shared" si="3"/>
        <v>7.0742525252525501E-2</v>
      </c>
      <c r="I65" s="6">
        <f t="shared" si="3"/>
        <v>-2.0313030303030208E-2</v>
      </c>
      <c r="J65" s="22">
        <f t="shared" si="7"/>
        <v>-0.10479636363636402</v>
      </c>
      <c r="K65" s="22">
        <f t="shared" si="7"/>
        <v>-0.21232636363636281</v>
      </c>
      <c r="L65" s="22">
        <f t="shared" si="7"/>
        <v>-0.2780463636363617</v>
      </c>
      <c r="M65" s="22">
        <f t="shared" si="7"/>
        <v>-0.33159636363636302</v>
      </c>
      <c r="N65" s="22">
        <f t="shared" si="7"/>
        <v>-0.34688636363636327</v>
      </c>
      <c r="O65" s="22">
        <f t="shared" si="7"/>
        <v>-0.28383636363636278</v>
      </c>
      <c r="P65" s="22">
        <f t="shared" si="7"/>
        <v>-0.22579636363636268</v>
      </c>
      <c r="Q65" s="22">
        <f t="shared" si="7"/>
        <v>-0.11800636363636308</v>
      </c>
      <c r="R65" s="6">
        <f t="shared" si="3"/>
        <v>-3.0411919191918695E-2</v>
      </c>
      <c r="S65" s="6">
        <f t="shared" si="3"/>
        <v>6.3039191919192675E-2</v>
      </c>
      <c r="T65" s="6">
        <f t="shared" si="3"/>
        <v>0.13745363636363728</v>
      </c>
      <c r="U65" s="6">
        <f t="shared" si="3"/>
        <v>0.19435919191919282</v>
      </c>
      <c r="V65" s="6">
        <f t="shared" si="3"/>
        <v>0.23289363636363744</v>
      </c>
      <c r="W65" s="6">
        <f t="shared" si="5"/>
        <v>0.26344696969697107</v>
      </c>
    </row>
    <row r="66" spans="1:23" x14ac:dyDescent="0.25">
      <c r="A66" s="36"/>
      <c r="B66" s="2">
        <v>155</v>
      </c>
      <c r="C66" s="22">
        <f t="shared" ref="C66:D66" si="8">C50</f>
        <v>0.43867363636363699</v>
      </c>
      <c r="D66" s="22">
        <f t="shared" si="8"/>
        <v>0.26210363636363709</v>
      </c>
      <c r="E66" s="6">
        <f t="shared" si="3"/>
        <v>0.2558869696969705</v>
      </c>
      <c r="F66" s="6">
        <f t="shared" si="3"/>
        <v>0.21018141414141489</v>
      </c>
      <c r="G66" s="6">
        <f t="shared" si="3"/>
        <v>0.14208252525252579</v>
      </c>
      <c r="H66" s="6">
        <f t="shared" si="3"/>
        <v>4.4404747474747888E-2</v>
      </c>
      <c r="I66" s="22">
        <f t="shared" si="7"/>
        <v>-7.6916363636362561E-2</v>
      </c>
      <c r="J66" s="22">
        <f t="shared" si="7"/>
        <v>-0.23682636363636433</v>
      </c>
      <c r="K66" s="22">
        <f t="shared" si="7"/>
        <v>-0.37859636363636184</v>
      </c>
      <c r="L66" s="22">
        <f t="shared" si="7"/>
        <v>-0.50971636363636286</v>
      </c>
      <c r="M66" s="22">
        <f t="shared" si="7"/>
        <v>-0.5884263636363638</v>
      </c>
      <c r="N66" s="22">
        <f t="shared" si="7"/>
        <v>-0.58351636363636317</v>
      </c>
      <c r="O66" s="22">
        <f t="shared" si="7"/>
        <v>-0.50870636363636379</v>
      </c>
      <c r="P66" s="22">
        <f t="shared" si="7"/>
        <v>-0.38440636363636393</v>
      </c>
      <c r="Q66" s="22">
        <f t="shared" si="7"/>
        <v>-0.24250636363636424</v>
      </c>
      <c r="R66" s="22">
        <f t="shared" si="7"/>
        <v>-7.5366363636362621E-2</v>
      </c>
      <c r="S66" s="6">
        <f t="shared" si="3"/>
        <v>3.7170303030303567E-2</v>
      </c>
      <c r="T66" s="6">
        <f t="shared" si="3"/>
        <v>0.13581696969697019</v>
      </c>
      <c r="U66" s="6">
        <f t="shared" si="3"/>
        <v>0.20158808080808141</v>
      </c>
      <c r="V66" s="6">
        <f t="shared" si="3"/>
        <v>0.23950030303030387</v>
      </c>
      <c r="W66" s="6">
        <f t="shared" si="5"/>
        <v>0.26197030303030466</v>
      </c>
    </row>
    <row r="67" spans="1:23" x14ac:dyDescent="0.25">
      <c r="A67" s="36"/>
      <c r="B67" s="2">
        <v>169</v>
      </c>
      <c r="C67" s="22">
        <f t="shared" ref="C67:D67" si="9">C51</f>
        <v>0.45984363636363668</v>
      </c>
      <c r="D67" s="22">
        <f t="shared" si="9"/>
        <v>0.32787363636363764</v>
      </c>
      <c r="E67" s="6">
        <f t="shared" si="3"/>
        <v>0.27534252525252589</v>
      </c>
      <c r="F67" s="6">
        <f t="shared" si="3"/>
        <v>0.24059474747474813</v>
      </c>
      <c r="G67" s="6">
        <f t="shared" si="3"/>
        <v>0.17115030303030349</v>
      </c>
      <c r="H67" s="6">
        <f t="shared" si="3"/>
        <v>4.4162525252525758E-2</v>
      </c>
      <c r="I67" s="22">
        <f t="shared" si="7"/>
        <v>-0.13839636363636387</v>
      </c>
      <c r="J67" s="22">
        <f t="shared" si="7"/>
        <v>-0.38012636363636432</v>
      </c>
      <c r="K67" s="22">
        <f t="shared" si="7"/>
        <v>-0.62214636363636266</v>
      </c>
      <c r="L67" s="22">
        <f t="shared" si="7"/>
        <v>-0.82555636363636253</v>
      </c>
      <c r="M67" s="22">
        <f t="shared" si="7"/>
        <v>-0.97685636363636341</v>
      </c>
      <c r="N67" s="22">
        <f t="shared" si="7"/>
        <v>-0.96915636363636359</v>
      </c>
      <c r="O67" s="22">
        <f t="shared" si="7"/>
        <v>-0.83315636363636258</v>
      </c>
      <c r="P67" s="22">
        <f t="shared" si="7"/>
        <v>-0.63384636363636204</v>
      </c>
      <c r="Q67" s="22">
        <f t="shared" si="7"/>
        <v>-0.41194636363636405</v>
      </c>
      <c r="R67" s="22">
        <f t="shared" si="7"/>
        <v>-0.15832636363636254</v>
      </c>
      <c r="S67" s="6">
        <f t="shared" si="3"/>
        <v>3.2360303030303877E-2</v>
      </c>
      <c r="T67" s="6">
        <f t="shared" si="3"/>
        <v>0.158251414141415</v>
      </c>
      <c r="U67" s="6">
        <f t="shared" si="3"/>
        <v>0.22283141414141522</v>
      </c>
      <c r="V67" s="6">
        <f t="shared" si="3"/>
        <v>0.25654585858585954</v>
      </c>
      <c r="W67" s="6">
        <f t="shared" si="5"/>
        <v>0.27447030303030395</v>
      </c>
    </row>
    <row r="68" spans="1:23" x14ac:dyDescent="0.25">
      <c r="A68" s="36"/>
      <c r="B68" s="2">
        <v>183</v>
      </c>
      <c r="C68" s="22">
        <f>C52</f>
        <v>0.56996363636363689</v>
      </c>
      <c r="D68" s="22">
        <f t="shared" si="7"/>
        <v>0.31743363636363675</v>
      </c>
      <c r="E68" s="22">
        <f t="shared" si="7"/>
        <v>0.31705363636363693</v>
      </c>
      <c r="F68" s="22">
        <f t="shared" si="7"/>
        <v>0.27227363636363755</v>
      </c>
      <c r="G68" s="22">
        <f t="shared" si="7"/>
        <v>0.26559363636363642</v>
      </c>
      <c r="H68" s="22">
        <f t="shared" si="7"/>
        <v>0.12890363636363666</v>
      </c>
      <c r="I68" s="22">
        <f t="shared" si="7"/>
        <v>-0.19779636363636222</v>
      </c>
      <c r="J68" s="22">
        <f t="shared" si="7"/>
        <v>-0.64680636363636346</v>
      </c>
      <c r="K68" s="22">
        <f t="shared" si="7"/>
        <v>-0.97895636363636207</v>
      </c>
      <c r="L68" s="22">
        <f t="shared" si="7"/>
        <v>-1.3109563636363628</v>
      </c>
      <c r="M68" s="22">
        <f t="shared" si="7"/>
        <v>-1.722316363636363</v>
      </c>
      <c r="N68" s="22">
        <f t="shared" si="7"/>
        <v>-1.7066963636363628</v>
      </c>
      <c r="O68" s="22">
        <f t="shared" si="7"/>
        <v>-1.3003863636363633</v>
      </c>
      <c r="P68" s="22">
        <f t="shared" si="7"/>
        <v>-0.99662636363636281</v>
      </c>
      <c r="Q68" s="22">
        <f t="shared" si="7"/>
        <v>-0.68760636363636252</v>
      </c>
      <c r="R68" s="22">
        <f t="shared" si="7"/>
        <v>-0.19396636363636333</v>
      </c>
      <c r="S68" s="22">
        <f t="shared" si="7"/>
        <v>0.11395363636363776</v>
      </c>
      <c r="T68" s="22">
        <f t="shared" si="7"/>
        <v>0.22938363636363768</v>
      </c>
      <c r="U68" s="22">
        <f t="shared" si="7"/>
        <v>0.26527363636363788</v>
      </c>
      <c r="V68" s="22">
        <f t="shared" si="7"/>
        <v>0.2820736363636378</v>
      </c>
      <c r="W68" s="22">
        <f t="shared" si="7"/>
        <v>0.2897536363636366</v>
      </c>
    </row>
    <row r="70" spans="1:23" x14ac:dyDescent="0.25">
      <c r="A70" s="21" t="s">
        <v>31</v>
      </c>
      <c r="B70" s="7"/>
      <c r="C70" s="37" t="s">
        <v>18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</row>
    <row r="71" spans="1:23" x14ac:dyDescent="0.25">
      <c r="A71" s="13"/>
      <c r="B71" s="9"/>
      <c r="C71" s="2">
        <v>-140</v>
      </c>
      <c r="D71" s="2">
        <v>-126</v>
      </c>
      <c r="E71" s="2">
        <v>-112</v>
      </c>
      <c r="F71" s="2">
        <v>-98</v>
      </c>
      <c r="G71" s="2">
        <v>-84</v>
      </c>
      <c r="H71" s="2">
        <v>-70</v>
      </c>
      <c r="I71" s="2">
        <v>-56</v>
      </c>
      <c r="J71" s="2">
        <v>-42</v>
      </c>
      <c r="K71" s="2">
        <v>-28</v>
      </c>
      <c r="L71" s="2">
        <v>-14</v>
      </c>
      <c r="M71" s="2">
        <v>0</v>
      </c>
      <c r="N71" s="2">
        <v>14</v>
      </c>
      <c r="O71" s="2">
        <v>28</v>
      </c>
      <c r="P71" s="2">
        <v>42</v>
      </c>
      <c r="Q71" s="2">
        <v>56</v>
      </c>
      <c r="R71" s="2">
        <v>70</v>
      </c>
      <c r="S71" s="2">
        <v>84</v>
      </c>
      <c r="T71" s="2">
        <v>98</v>
      </c>
      <c r="U71" s="2">
        <v>112</v>
      </c>
      <c r="V71" s="2">
        <v>126</v>
      </c>
      <c r="W71" s="2">
        <v>140</v>
      </c>
    </row>
    <row r="72" spans="1:23" x14ac:dyDescent="0.25">
      <c r="A72" s="36" t="s">
        <v>17</v>
      </c>
      <c r="B72" s="2">
        <v>15</v>
      </c>
      <c r="C72" s="6">
        <f>(C56-C40)/12*100</f>
        <v>0</v>
      </c>
      <c r="D72" s="6">
        <f t="shared" ref="D72:W84" si="10">(D56-D40)/12*100</f>
        <v>-1.1999999999999511E-2</v>
      </c>
      <c r="E72" s="6">
        <f t="shared" si="10"/>
        <v>-2.1944444444447576E-2</v>
      </c>
      <c r="F72" s="6">
        <f t="shared" si="10"/>
        <v>1.2611111111112313E-2</v>
      </c>
      <c r="G72" s="6">
        <f t="shared" si="10"/>
        <v>4.6749999999996794E-2</v>
      </c>
      <c r="H72" s="6">
        <f t="shared" si="10"/>
        <v>-4.8777777777771661E-2</v>
      </c>
      <c r="I72" s="6">
        <f t="shared" si="10"/>
        <v>1.9999999999997797E-2</v>
      </c>
      <c r="J72" s="6">
        <f t="shared" si="10"/>
        <v>4.6388888888908297E-3</v>
      </c>
      <c r="K72" s="6">
        <f t="shared" si="10"/>
        <v>3.0861111111107203E-2</v>
      </c>
      <c r="L72" s="6">
        <f t="shared" si="10"/>
        <v>-2.3194444444439806E-2</v>
      </c>
      <c r="M72" s="6">
        <f t="shared" si="10"/>
        <v>3.70277777777724E-2</v>
      </c>
      <c r="N72" s="6">
        <f t="shared" si="10"/>
        <v>-3.5749999999998519E-2</v>
      </c>
      <c r="O72" s="6">
        <f t="shared" si="10"/>
        <v>2.3055555555556023E-2</v>
      </c>
      <c r="P72" s="6">
        <f t="shared" si="10"/>
        <v>-3.2749999999998752E-2</v>
      </c>
      <c r="Q72" s="6">
        <f t="shared" si="10"/>
        <v>1.5666666666665684E-2</v>
      </c>
      <c r="R72" s="6">
        <f t="shared" si="10"/>
        <v>6.0083333333333516E-2</v>
      </c>
      <c r="S72" s="6">
        <f t="shared" si="10"/>
        <v>-3.2472222222221694E-2</v>
      </c>
      <c r="T72" s="6">
        <f t="shared" si="10"/>
        <v>2.5194444444448055E-2</v>
      </c>
      <c r="U72" s="6">
        <f t="shared" si="10"/>
        <v>-5.5611111111117849E-2</v>
      </c>
      <c r="V72" s="6">
        <f t="shared" si="10"/>
        <v>7.7500000000002095E-2</v>
      </c>
      <c r="W72" s="6">
        <f t="shared" si="10"/>
        <v>0</v>
      </c>
    </row>
    <row r="73" spans="1:23" x14ac:dyDescent="0.25">
      <c r="A73" s="36"/>
      <c r="B73" s="2">
        <v>29</v>
      </c>
      <c r="C73" s="6">
        <f t="shared" ref="C73:R84" si="11">(C57-C41)/12*100</f>
        <v>4.4166666666667354E-2</v>
      </c>
      <c r="D73" s="6">
        <f t="shared" si="11"/>
        <v>-7.3527777777767284E-2</v>
      </c>
      <c r="E73" s="6">
        <f t="shared" si="11"/>
        <v>3.2555555555550023E-2</v>
      </c>
      <c r="F73" s="6">
        <f t="shared" si="11"/>
        <v>7.2527777777775526E-2</v>
      </c>
      <c r="G73" s="6">
        <f t="shared" si="11"/>
        <v>-0.12574074074073227</v>
      </c>
      <c r="H73" s="6">
        <f t="shared" si="11"/>
        <v>-1.6638888888888724E-2</v>
      </c>
      <c r="I73" s="6">
        <f t="shared" si="11"/>
        <v>-3.4194444444436242E-2</v>
      </c>
      <c r="J73" s="6">
        <f t="shared" si="11"/>
        <v>3.251851851852755E-2</v>
      </c>
      <c r="K73" s="6">
        <f t="shared" si="11"/>
        <v>-1.4574074074074952E-2</v>
      </c>
      <c r="L73" s="6">
        <f t="shared" si="11"/>
        <v>-6.3833333333336101E-2</v>
      </c>
      <c r="M73" s="6">
        <f t="shared" si="11"/>
        <v>0.10590740740740133</v>
      </c>
      <c r="N73" s="6">
        <f t="shared" si="11"/>
        <v>-9.0990740740735238E-2</v>
      </c>
      <c r="O73" s="6">
        <f t="shared" si="11"/>
        <v>0.10181481481481407</v>
      </c>
      <c r="P73" s="6">
        <f t="shared" si="11"/>
        <v>-2.7731481481476038E-2</v>
      </c>
      <c r="Q73" s="6">
        <f t="shared" si="11"/>
        <v>5.2037037037035855E-2</v>
      </c>
      <c r="R73" s="6">
        <f t="shared" si="11"/>
        <v>1.0638888888890818E-2</v>
      </c>
      <c r="S73" s="6">
        <f t="shared" si="10"/>
        <v>-2.742592592592542E-2</v>
      </c>
      <c r="T73" s="6">
        <f t="shared" si="10"/>
        <v>-1.1138888888893399E-2</v>
      </c>
      <c r="U73" s="6">
        <f t="shared" si="10"/>
        <v>8.8333333333334707E-2</v>
      </c>
      <c r="V73" s="6">
        <f t="shared" si="10"/>
        <v>3.127777777777313E-2</v>
      </c>
      <c r="W73" s="6">
        <f t="shared" si="10"/>
        <v>-2.1055555555552864E-2</v>
      </c>
    </row>
    <row r="74" spans="1:23" x14ac:dyDescent="0.25">
      <c r="A74" s="36"/>
      <c r="B74" s="2">
        <v>43</v>
      </c>
      <c r="C74" s="6">
        <f t="shared" si="11"/>
        <v>-1.6305555555555053E-2</v>
      </c>
      <c r="D74" s="6">
        <f t="shared" si="10"/>
        <v>-1.0805555555546315E-2</v>
      </c>
      <c r="E74" s="6">
        <f t="shared" si="10"/>
        <v>3.0907407407406811E-2</v>
      </c>
      <c r="F74" s="6">
        <f t="shared" si="10"/>
        <v>6.0157407407414785E-2</v>
      </c>
      <c r="G74" s="6">
        <f t="shared" si="10"/>
        <v>-3.3240740740782724E-3</v>
      </c>
      <c r="H74" s="6">
        <f t="shared" si="10"/>
        <v>4.2601851851844369E-2</v>
      </c>
      <c r="I74" s="6">
        <f t="shared" si="10"/>
        <v>-5.786111111110992E-2</v>
      </c>
      <c r="J74" s="6">
        <f t="shared" si="10"/>
        <v>2.8055555555397032E-3</v>
      </c>
      <c r="K74" s="6">
        <f t="shared" si="10"/>
        <v>-2.7537037037030782E-2</v>
      </c>
      <c r="L74" s="6">
        <f t="shared" si="10"/>
        <v>-1.9750000000007262E-2</v>
      </c>
      <c r="M74" s="6">
        <f t="shared" si="10"/>
        <v>1.3398148148154043E-2</v>
      </c>
      <c r="N74" s="6">
        <f t="shared" si="10"/>
        <v>6.172222222223106E-2</v>
      </c>
      <c r="O74" s="6">
        <f t="shared" si="10"/>
        <v>-6.7814814814821461E-2</v>
      </c>
      <c r="P74" s="6">
        <f t="shared" si="10"/>
        <v>-9.0175925925928269E-2</v>
      </c>
      <c r="Q74" s="6">
        <f t="shared" si="10"/>
        <v>4.0472222222219759E-2</v>
      </c>
      <c r="R74" s="6">
        <f t="shared" si="10"/>
        <v>-3.5546296296300878E-2</v>
      </c>
      <c r="S74" s="6">
        <f t="shared" si="10"/>
        <v>-3.0018518518516956E-2</v>
      </c>
      <c r="T74" s="6">
        <f t="shared" si="10"/>
        <v>4.5648148148229786E-3</v>
      </c>
      <c r="U74" s="6">
        <f t="shared" si="10"/>
        <v>6.8518518518541809E-3</v>
      </c>
      <c r="V74" s="6">
        <f t="shared" si="10"/>
        <v>-7.7787037037034545E-2</v>
      </c>
      <c r="W74" s="6">
        <f t="shared" si="10"/>
        <v>-1.4666666666668845E-2</v>
      </c>
    </row>
    <row r="75" spans="1:23" x14ac:dyDescent="0.25">
      <c r="A75" s="36"/>
      <c r="B75" s="2">
        <v>57</v>
      </c>
      <c r="C75" s="6">
        <f t="shared" si="11"/>
        <v>-1.080555555555603E-2</v>
      </c>
      <c r="D75" s="6">
        <f t="shared" si="10"/>
        <v>-0.1237962962963024</v>
      </c>
      <c r="E75" s="6">
        <f t="shared" si="10"/>
        <v>-6.5675925925926443E-2</v>
      </c>
      <c r="F75" s="6">
        <f t="shared" si="10"/>
        <v>-2.6666666666676681E-2</v>
      </c>
      <c r="G75" s="6">
        <f t="shared" si="10"/>
        <v>-7.3842592592589934E-2</v>
      </c>
      <c r="H75" s="6">
        <f t="shared" si="10"/>
        <v>6.0527777777779256E-2</v>
      </c>
      <c r="I75" s="6">
        <f t="shared" si="10"/>
        <v>2.5074074074085451E-2</v>
      </c>
      <c r="J75" s="6">
        <f t="shared" si="10"/>
        <v>-7.1444444444445282E-2</v>
      </c>
      <c r="K75" s="6">
        <f t="shared" si="10"/>
        <v>6.665740740741366E-2</v>
      </c>
      <c r="L75" s="6">
        <f t="shared" si="10"/>
        <v>-2.377777777777234E-2</v>
      </c>
      <c r="M75" s="6">
        <f t="shared" si="10"/>
        <v>-1.3768518518521983E-2</v>
      </c>
      <c r="N75" s="6">
        <f t="shared" si="10"/>
        <v>-0.10071296296296772</v>
      </c>
      <c r="O75" s="6">
        <f t="shared" si="10"/>
        <v>6.0462962962958465E-2</v>
      </c>
      <c r="P75" s="6">
        <f t="shared" si="10"/>
        <v>-2.8509259259252434E-2</v>
      </c>
      <c r="Q75" s="6">
        <f t="shared" si="10"/>
        <v>3.197222222222236E-2</v>
      </c>
      <c r="R75" s="6">
        <f t="shared" si="10"/>
        <v>-2.9268518518517361E-2</v>
      </c>
      <c r="S75" s="6">
        <f t="shared" si="10"/>
        <v>2.1388888888853224E-3</v>
      </c>
      <c r="T75" s="6">
        <f t="shared" si="10"/>
        <v>8.6851851851787072E-3</v>
      </c>
      <c r="U75" s="6">
        <f t="shared" si="10"/>
        <v>2.86944444444386E-2</v>
      </c>
      <c r="V75" s="6">
        <f t="shared" si="10"/>
        <v>-3.8314814814816481E-2</v>
      </c>
      <c r="W75" s="6">
        <f t="shared" si="10"/>
        <v>5.4416666666664192E-2</v>
      </c>
    </row>
    <row r="76" spans="1:23" x14ac:dyDescent="0.25">
      <c r="A76" s="36"/>
      <c r="B76" s="2">
        <v>71</v>
      </c>
      <c r="C76" s="6">
        <f t="shared" si="11"/>
        <v>-5.1555555555552836E-2</v>
      </c>
      <c r="D76" s="6">
        <f t="shared" si="10"/>
        <v>-0.12311111111110995</v>
      </c>
      <c r="E76" s="6">
        <f t="shared" si="10"/>
        <v>0.11434259259260106</v>
      </c>
      <c r="F76" s="6">
        <f t="shared" si="10"/>
        <v>7.1407407407408002E-2</v>
      </c>
      <c r="G76" s="6">
        <f t="shared" si="10"/>
        <v>-5.2824074074075966E-2</v>
      </c>
      <c r="H76" s="6">
        <f t="shared" si="10"/>
        <v>7.397222222221625E-2</v>
      </c>
      <c r="I76" s="6">
        <f t="shared" si="10"/>
        <v>-3.1481481481475629E-2</v>
      </c>
      <c r="J76" s="6">
        <f t="shared" si="10"/>
        <v>-3.7490740740744183E-2</v>
      </c>
      <c r="K76" s="6">
        <f t="shared" si="10"/>
        <v>-5.0092592592555305E-3</v>
      </c>
      <c r="L76" s="6">
        <f t="shared" si="10"/>
        <v>3.1972222222229063E-2</v>
      </c>
      <c r="M76" s="6">
        <f t="shared" si="10"/>
        <v>-2.5833333333342978E-3</v>
      </c>
      <c r="N76" s="6">
        <f t="shared" si="10"/>
        <v>-6.5990740740740989E-2</v>
      </c>
      <c r="O76" s="6">
        <f t="shared" si="10"/>
        <v>4.5388888888892726E-2</v>
      </c>
      <c r="P76" s="6">
        <f t="shared" si="10"/>
        <v>9.29351851851834E-2</v>
      </c>
      <c r="Q76" s="6">
        <f t="shared" si="10"/>
        <v>-2.2472222222220256E-2</v>
      </c>
      <c r="R76" s="6">
        <f t="shared" si="10"/>
        <v>-4.5370370370429371E-3</v>
      </c>
      <c r="S76" s="6">
        <f t="shared" si="10"/>
        <v>-7.2777777777720265E-3</v>
      </c>
      <c r="T76" s="6">
        <f t="shared" si="10"/>
        <v>-3.9453703703705198E-2</v>
      </c>
      <c r="U76" s="6">
        <f t="shared" si="10"/>
        <v>7.4231481481487144E-2</v>
      </c>
      <c r="V76" s="6">
        <f t="shared" si="10"/>
        <v>-2.629629629629741E-2</v>
      </c>
      <c r="W76" s="6">
        <f t="shared" si="10"/>
        <v>2.3083333333337917E-2</v>
      </c>
    </row>
    <row r="77" spans="1:23" x14ac:dyDescent="0.25">
      <c r="A77" s="36"/>
      <c r="B77" s="2">
        <v>85</v>
      </c>
      <c r="C77" s="6">
        <f t="shared" si="11"/>
        <v>8.4833333333328903E-2</v>
      </c>
      <c r="D77" s="6">
        <f t="shared" si="10"/>
        <v>-6.8425925925924558E-2</v>
      </c>
      <c r="E77" s="6">
        <f t="shared" si="10"/>
        <v>3.1370370370375114E-2</v>
      </c>
      <c r="F77" s="6">
        <f t="shared" si="10"/>
        <v>-0.10896296296296303</v>
      </c>
      <c r="G77" s="6">
        <f t="shared" si="10"/>
        <v>-3.5037037037032967E-2</v>
      </c>
      <c r="H77" s="6">
        <f t="shared" si="10"/>
        <v>2.6203703703709991E-2</v>
      </c>
      <c r="I77" s="6">
        <f t="shared" si="10"/>
        <v>-6.5870370370371689E-2</v>
      </c>
      <c r="J77" s="6">
        <f t="shared" si="10"/>
        <v>-6.0462962963042186E-3</v>
      </c>
      <c r="K77" s="6">
        <f t="shared" si="10"/>
        <v>-9.5824074074078031E-2</v>
      </c>
      <c r="L77" s="6">
        <f t="shared" si="10"/>
        <v>-9.1629629629641024E-2</v>
      </c>
      <c r="M77" s="6">
        <f t="shared" si="10"/>
        <v>5.5657407407410632E-2</v>
      </c>
      <c r="N77" s="6">
        <f t="shared" si="10"/>
        <v>-8.1407407407411064E-2</v>
      </c>
      <c r="O77" s="6">
        <f t="shared" si="10"/>
        <v>2.490740740741677E-2</v>
      </c>
      <c r="P77" s="6">
        <f t="shared" si="10"/>
        <v>-2.1018518518525417E-2</v>
      </c>
      <c r="Q77" s="6">
        <f t="shared" si="10"/>
        <v>-0.1151944444444504</v>
      </c>
      <c r="R77" s="6">
        <f t="shared" si="10"/>
        <v>4.3148148148160204E-3</v>
      </c>
      <c r="S77" s="6">
        <f t="shared" si="10"/>
        <v>-1.2685185185185252E-2</v>
      </c>
      <c r="T77" s="6">
        <f t="shared" si="10"/>
        <v>3.7500000000006278E-2</v>
      </c>
      <c r="U77" s="6">
        <f t="shared" si="10"/>
        <v>6.0814814814820019E-2</v>
      </c>
      <c r="V77" s="6">
        <f t="shared" si="10"/>
        <v>-0.14759259259259222</v>
      </c>
      <c r="W77" s="6">
        <f t="shared" si="10"/>
        <v>-8.0472222222225304E-2</v>
      </c>
    </row>
    <row r="78" spans="1:23" x14ac:dyDescent="0.25">
      <c r="A78" s="36"/>
      <c r="B78" s="2">
        <v>99</v>
      </c>
      <c r="C78" s="6">
        <f t="shared" si="11"/>
        <v>-0.25138888888888522</v>
      </c>
      <c r="D78" s="6">
        <f t="shared" si="10"/>
        <v>-0.14171296296296804</v>
      </c>
      <c r="E78" s="6">
        <f t="shared" si="10"/>
        <v>-2.0259259259256902E-2</v>
      </c>
      <c r="F78" s="6">
        <f t="shared" si="10"/>
        <v>6.8555555555554121E-2</v>
      </c>
      <c r="G78" s="6">
        <f t="shared" si="10"/>
        <v>-8.0675925925939113E-2</v>
      </c>
      <c r="H78" s="6">
        <f t="shared" si="10"/>
        <v>0.11068518518517594</v>
      </c>
      <c r="I78" s="6">
        <f t="shared" si="10"/>
        <v>-4.7490740740745621E-2</v>
      </c>
      <c r="J78" s="6">
        <f t="shared" si="10"/>
        <v>1.7490740740751243E-2</v>
      </c>
      <c r="K78" s="6">
        <f t="shared" si="10"/>
        <v>2.777777777778212E-2</v>
      </c>
      <c r="L78" s="6">
        <f t="shared" si="10"/>
        <v>4.4611111111106494E-2</v>
      </c>
      <c r="M78" s="6">
        <f t="shared" si="10"/>
        <v>-4.5462962962958986E-2</v>
      </c>
      <c r="N78" s="6">
        <f t="shared" si="10"/>
        <v>-4.6222222222224031E-2</v>
      </c>
      <c r="O78" s="6">
        <f t="shared" si="10"/>
        <v>-3.8638888888881749E-2</v>
      </c>
      <c r="P78" s="6">
        <f t="shared" si="10"/>
        <v>2.3462962962967834E-2</v>
      </c>
      <c r="Q78" s="6">
        <f t="shared" si="10"/>
        <v>4.7212962962963484E-2</v>
      </c>
      <c r="R78" s="6">
        <f t="shared" si="10"/>
        <v>-2.0324074074066133E-2</v>
      </c>
      <c r="S78" s="6">
        <f t="shared" si="10"/>
        <v>-0.13181481481482304</v>
      </c>
      <c r="T78" s="6">
        <f t="shared" si="10"/>
        <v>-1.0351851851857913E-2</v>
      </c>
      <c r="U78" s="6">
        <f t="shared" si="10"/>
        <v>1.043518518518971E-2</v>
      </c>
      <c r="V78" s="6">
        <f t="shared" si="10"/>
        <v>-9.8046296296298394E-2</v>
      </c>
      <c r="W78" s="6">
        <f t="shared" si="10"/>
        <v>7.3638888888888837E-2</v>
      </c>
    </row>
    <row r="79" spans="1:23" x14ac:dyDescent="0.25">
      <c r="A79" s="36"/>
      <c r="B79" s="2">
        <v>113</v>
      </c>
      <c r="C79" s="6">
        <f t="shared" si="11"/>
        <v>0.42816666666666653</v>
      </c>
      <c r="D79" s="6">
        <f t="shared" si="10"/>
        <v>-8.6203703703662433E-3</v>
      </c>
      <c r="E79" s="6">
        <f t="shared" si="10"/>
        <v>2.8537037037035713E-2</v>
      </c>
      <c r="F79" s="6">
        <f t="shared" si="10"/>
        <v>8.4074074074132199E-3</v>
      </c>
      <c r="G79" s="6">
        <f t="shared" si="10"/>
        <v>-1.9796296296286979E-2</v>
      </c>
      <c r="H79" s="6">
        <f t="shared" si="10"/>
        <v>9.9722222222230206E-3</v>
      </c>
      <c r="I79" s="6">
        <f t="shared" si="10"/>
        <v>-6.1314814814816009E-2</v>
      </c>
      <c r="J79" s="6">
        <f t="shared" si="10"/>
        <v>-0.17552777777778253</v>
      </c>
      <c r="K79" s="6">
        <f t="shared" si="10"/>
        <v>5.1592592592590115E-2</v>
      </c>
      <c r="L79" s="6">
        <f t="shared" si="10"/>
        <v>-0.10661111111111461</v>
      </c>
      <c r="M79" s="6">
        <f t="shared" si="10"/>
        <v>-1.8879629629628705E-2</v>
      </c>
      <c r="N79" s="6">
        <f t="shared" si="10"/>
        <v>-4.3472222222226228E-2</v>
      </c>
      <c r="O79" s="6">
        <f t="shared" si="10"/>
        <v>-6.9351851851956929E-3</v>
      </c>
      <c r="P79" s="6">
        <f t="shared" si="10"/>
        <v>-0.1114166666666626</v>
      </c>
      <c r="Q79" s="6">
        <f t="shared" si="10"/>
        <v>-5.0009259259257512E-2</v>
      </c>
      <c r="R79" s="6">
        <f t="shared" si="10"/>
        <v>-3.3222222222229383E-2</v>
      </c>
      <c r="S79" s="6">
        <f t="shared" si="10"/>
        <v>-5.7481481481471558E-2</v>
      </c>
      <c r="T79" s="6">
        <f t="shared" si="10"/>
        <v>-1.6046296296289238E-2</v>
      </c>
      <c r="U79" s="6">
        <f t="shared" si="10"/>
        <v>4.5703703703697113E-2</v>
      </c>
      <c r="V79" s="6">
        <f t="shared" si="10"/>
        <v>-7.1620370370364728E-2</v>
      </c>
      <c r="W79" s="6">
        <f t="shared" si="10"/>
        <v>-2.7111111111105996E-2</v>
      </c>
    </row>
    <row r="80" spans="1:23" x14ac:dyDescent="0.25">
      <c r="A80" s="36"/>
      <c r="B80" s="2">
        <v>127</v>
      </c>
      <c r="C80" s="6">
        <f t="shared" si="11"/>
        <v>-5.4055555555561817E-2</v>
      </c>
      <c r="D80" s="6">
        <f t="shared" si="10"/>
        <v>-3.8990740740739896E-2</v>
      </c>
      <c r="E80" s="6">
        <f t="shared" si="10"/>
        <v>9.3453703703693741E-2</v>
      </c>
      <c r="F80" s="6">
        <f t="shared" si="10"/>
        <v>-6.1111111111002607E-3</v>
      </c>
      <c r="G80" s="6">
        <f t="shared" si="10"/>
        <v>-6.2888888888888023E-2</v>
      </c>
      <c r="H80" s="6">
        <f t="shared" si="10"/>
        <v>-5.2129629629626507E-2</v>
      </c>
      <c r="I80" s="6">
        <f t="shared" si="10"/>
        <v>1.1351851851853015E-2</v>
      </c>
      <c r="J80" s="6">
        <f t="shared" si="10"/>
        <v>0</v>
      </c>
      <c r="K80" s="6">
        <f t="shared" si="10"/>
        <v>0</v>
      </c>
      <c r="L80" s="6">
        <f t="shared" si="10"/>
        <v>0</v>
      </c>
      <c r="M80" s="6">
        <f t="shared" si="10"/>
        <v>0</v>
      </c>
      <c r="N80" s="6">
        <f t="shared" si="10"/>
        <v>0</v>
      </c>
      <c r="O80" s="6">
        <f t="shared" si="10"/>
        <v>3.9296296296302088E-2</v>
      </c>
      <c r="P80" s="6">
        <f t="shared" si="10"/>
        <v>1.4101851851845934E-2</v>
      </c>
      <c r="Q80" s="6">
        <f t="shared" si="10"/>
        <v>-3.0120370370368261E-2</v>
      </c>
      <c r="R80" s="6">
        <f t="shared" si="10"/>
        <v>-1.1935185185193872E-2</v>
      </c>
      <c r="S80" s="6">
        <f t="shared" si="10"/>
        <v>6.9333333333331887E-2</v>
      </c>
      <c r="T80" s="6">
        <f t="shared" si="10"/>
        <v>-7.1231481481490388E-2</v>
      </c>
      <c r="U80" s="6">
        <f t="shared" si="10"/>
        <v>-1.1148148148158732E-2</v>
      </c>
      <c r="V80" s="6">
        <f t="shared" si="10"/>
        <v>8.9277777777773071E-2</v>
      </c>
      <c r="W80" s="6">
        <f t="shared" si="10"/>
        <v>-2.9638888888886921E-2</v>
      </c>
    </row>
    <row r="81" spans="1:23" x14ac:dyDescent="0.25">
      <c r="A81" s="36"/>
      <c r="B81" s="2">
        <v>141</v>
      </c>
      <c r="C81" s="6">
        <f t="shared" si="11"/>
        <v>4.7527777777784289E-2</v>
      </c>
      <c r="D81" s="6">
        <f t="shared" si="10"/>
        <v>1.2203703703700386E-2</v>
      </c>
      <c r="E81" s="6">
        <f t="shared" si="10"/>
        <v>-4.410185185185489E-2</v>
      </c>
      <c r="F81" s="6">
        <f t="shared" si="10"/>
        <v>6.5407407407404999E-2</v>
      </c>
      <c r="G81" s="6">
        <f t="shared" si="10"/>
        <v>-1.2055555555559594E-2</v>
      </c>
      <c r="H81" s="6">
        <f t="shared" si="10"/>
        <v>1.2407407407403112E-2</v>
      </c>
      <c r="I81" s="6">
        <f t="shared" si="10"/>
        <v>-4.2055555555550628E-2</v>
      </c>
      <c r="J81" s="6">
        <f t="shared" si="10"/>
        <v>0</v>
      </c>
      <c r="K81" s="6">
        <f t="shared" si="10"/>
        <v>0</v>
      </c>
      <c r="L81" s="6">
        <f t="shared" si="10"/>
        <v>0</v>
      </c>
      <c r="M81" s="6">
        <f t="shared" si="10"/>
        <v>0</v>
      </c>
      <c r="N81" s="6">
        <f t="shared" si="10"/>
        <v>0</v>
      </c>
      <c r="O81" s="6">
        <f t="shared" si="10"/>
        <v>0</v>
      </c>
      <c r="P81" s="6">
        <f t="shared" si="10"/>
        <v>0</v>
      </c>
      <c r="Q81" s="6">
        <f t="shared" si="10"/>
        <v>0</v>
      </c>
      <c r="R81" s="6">
        <f t="shared" si="10"/>
        <v>-7.4212962962954487E-2</v>
      </c>
      <c r="S81" s="6">
        <f t="shared" si="10"/>
        <v>2.4796296296298339E-2</v>
      </c>
      <c r="T81" s="6">
        <f t="shared" si="10"/>
        <v>-0.13874999999999399</v>
      </c>
      <c r="U81" s="6">
        <f t="shared" si="10"/>
        <v>1.5212962962969182E-2</v>
      </c>
      <c r="V81" s="6">
        <f t="shared" si="10"/>
        <v>-5.0083333333322128E-2</v>
      </c>
      <c r="W81" s="6">
        <f t="shared" si="10"/>
        <v>9.3277777777769438E-2</v>
      </c>
    </row>
    <row r="82" spans="1:23" x14ac:dyDescent="0.25">
      <c r="A82" s="36"/>
      <c r="B82" s="2">
        <v>155</v>
      </c>
      <c r="C82" s="6">
        <f t="shared" si="11"/>
        <v>0</v>
      </c>
      <c r="D82" s="6">
        <f t="shared" si="10"/>
        <v>0</v>
      </c>
      <c r="E82" s="6">
        <f t="shared" si="10"/>
        <v>7.2194444444443256E-2</v>
      </c>
      <c r="F82" s="6">
        <f t="shared" si="10"/>
        <v>-4.6018518518486928E-3</v>
      </c>
      <c r="G82" s="6">
        <f t="shared" si="10"/>
        <v>-0.14200925925925656</v>
      </c>
      <c r="H82" s="6">
        <f t="shared" si="10"/>
        <v>-1.2490740740738263E-2</v>
      </c>
      <c r="I82" s="6">
        <f t="shared" si="10"/>
        <v>0</v>
      </c>
      <c r="J82" s="6">
        <f t="shared" si="10"/>
        <v>0</v>
      </c>
      <c r="K82" s="6">
        <f t="shared" si="10"/>
        <v>0</v>
      </c>
      <c r="L82" s="6">
        <f t="shared" si="10"/>
        <v>0</v>
      </c>
      <c r="M82" s="6">
        <f t="shared" si="10"/>
        <v>0</v>
      </c>
      <c r="N82" s="6">
        <f t="shared" si="10"/>
        <v>0</v>
      </c>
      <c r="O82" s="6">
        <f t="shared" si="10"/>
        <v>0</v>
      </c>
      <c r="P82" s="6">
        <f t="shared" si="10"/>
        <v>0</v>
      </c>
      <c r="Q82" s="6">
        <f t="shared" si="10"/>
        <v>0</v>
      </c>
      <c r="R82" s="6">
        <f t="shared" si="10"/>
        <v>0</v>
      </c>
      <c r="S82" s="6">
        <f t="shared" si="10"/>
        <v>-5.036111111111248E-2</v>
      </c>
      <c r="T82" s="6">
        <f t="shared" si="10"/>
        <v>5.9277777777775459E-2</v>
      </c>
      <c r="U82" s="6">
        <f t="shared" si="10"/>
        <v>-6.4296296296301403E-2</v>
      </c>
      <c r="V82" s="6">
        <f t="shared" si="10"/>
        <v>-2.3277777777779701E-2</v>
      </c>
      <c r="W82" s="6">
        <f t="shared" si="10"/>
        <v>-8.2694444444442183E-2</v>
      </c>
    </row>
    <row r="83" spans="1:23" x14ac:dyDescent="0.25">
      <c r="A83" s="36"/>
      <c r="B83" s="2">
        <v>169</v>
      </c>
      <c r="C83" s="6">
        <f t="shared" si="11"/>
        <v>0</v>
      </c>
      <c r="D83" s="6">
        <f t="shared" si="10"/>
        <v>0</v>
      </c>
      <c r="E83" s="6">
        <f t="shared" si="10"/>
        <v>-1.0592592592589822E-2</v>
      </c>
      <c r="F83" s="6">
        <f t="shared" si="10"/>
        <v>-5.1490740740737138E-2</v>
      </c>
      <c r="G83" s="6">
        <f t="shared" si="10"/>
        <v>9.8888888888764188E-3</v>
      </c>
      <c r="H83" s="6">
        <f t="shared" si="10"/>
        <v>2.5657407407414744E-2</v>
      </c>
      <c r="I83" s="6">
        <f t="shared" si="10"/>
        <v>0</v>
      </c>
      <c r="J83" s="6">
        <f t="shared" si="10"/>
        <v>0</v>
      </c>
      <c r="K83" s="6">
        <f t="shared" si="10"/>
        <v>0</v>
      </c>
      <c r="L83" s="6">
        <f t="shared" si="10"/>
        <v>0</v>
      </c>
      <c r="M83" s="6">
        <f t="shared" si="10"/>
        <v>0</v>
      </c>
      <c r="N83" s="6">
        <f t="shared" si="10"/>
        <v>0</v>
      </c>
      <c r="O83" s="6">
        <f t="shared" si="10"/>
        <v>0</v>
      </c>
      <c r="P83" s="6">
        <f t="shared" si="10"/>
        <v>0</v>
      </c>
      <c r="Q83" s="6">
        <f t="shared" si="10"/>
        <v>0</v>
      </c>
      <c r="R83" s="6">
        <f t="shared" si="10"/>
        <v>0</v>
      </c>
      <c r="S83" s="6">
        <f t="shared" si="10"/>
        <v>-7.8277777777763458E-2</v>
      </c>
      <c r="T83" s="6">
        <f t="shared" si="10"/>
        <v>-3.03518518518608E-2</v>
      </c>
      <c r="U83" s="6">
        <f t="shared" si="10"/>
        <v>-6.6268518518508096E-2</v>
      </c>
      <c r="V83" s="6">
        <f t="shared" si="10"/>
        <v>6.4351851851884856E-3</v>
      </c>
      <c r="W83" s="6">
        <f t="shared" si="10"/>
        <v>0.10588888888888685</v>
      </c>
    </row>
    <row r="84" spans="1:23" x14ac:dyDescent="0.25">
      <c r="A84" s="36"/>
      <c r="B84" s="2">
        <v>183</v>
      </c>
      <c r="C84" s="6">
        <f t="shared" si="11"/>
        <v>0</v>
      </c>
      <c r="D84" s="6">
        <f t="shared" si="10"/>
        <v>0</v>
      </c>
      <c r="E84" s="6">
        <f t="shared" si="10"/>
        <v>0</v>
      </c>
      <c r="F84" s="6">
        <f t="shared" si="10"/>
        <v>0</v>
      </c>
      <c r="G84" s="6">
        <f t="shared" si="10"/>
        <v>0</v>
      </c>
      <c r="H84" s="6">
        <f t="shared" si="10"/>
        <v>0</v>
      </c>
      <c r="I84" s="6">
        <f t="shared" si="10"/>
        <v>0</v>
      </c>
      <c r="J84" s="6">
        <f t="shared" si="10"/>
        <v>0</v>
      </c>
      <c r="K84" s="6">
        <f t="shared" si="10"/>
        <v>0</v>
      </c>
      <c r="L84" s="6">
        <f t="shared" si="10"/>
        <v>0</v>
      </c>
      <c r="M84" s="6">
        <f t="shared" si="10"/>
        <v>0</v>
      </c>
      <c r="N84" s="6">
        <f t="shared" si="10"/>
        <v>0</v>
      </c>
      <c r="O84" s="6">
        <f t="shared" si="10"/>
        <v>0</v>
      </c>
      <c r="P84" s="6">
        <f t="shared" si="10"/>
        <v>0</v>
      </c>
      <c r="Q84" s="6">
        <f t="shared" si="10"/>
        <v>0</v>
      </c>
      <c r="R84" s="6">
        <f t="shared" si="10"/>
        <v>0</v>
      </c>
      <c r="S84" s="6">
        <f t="shared" si="10"/>
        <v>0</v>
      </c>
      <c r="T84" s="6">
        <f t="shared" si="10"/>
        <v>0</v>
      </c>
      <c r="U84" s="6">
        <f t="shared" si="10"/>
        <v>0</v>
      </c>
      <c r="V84" s="6">
        <f t="shared" si="10"/>
        <v>0</v>
      </c>
      <c r="W84" s="6">
        <f t="shared" si="10"/>
        <v>0</v>
      </c>
    </row>
  </sheetData>
  <mergeCells count="10">
    <mergeCell ref="C54:W54"/>
    <mergeCell ref="A56:A68"/>
    <mergeCell ref="C70:W70"/>
    <mergeCell ref="A72:A84"/>
    <mergeCell ref="A40:A52"/>
    <mergeCell ref="C2:W2"/>
    <mergeCell ref="A4:A16"/>
    <mergeCell ref="C20:W20"/>
    <mergeCell ref="A22:A34"/>
    <mergeCell ref="C38:W38"/>
  </mergeCells>
  <conditionalFormatting sqref="C72:W84">
    <cfRule type="cellIs" dxfId="55" priority="1" operator="between">
      <formula>0.1</formula>
      <formula>100</formula>
    </cfRule>
    <cfRule type="cellIs" dxfId="54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D419D-D7B9-4F93-AC92-50FEC976F1E3}">
  <sheetPr>
    <tabColor theme="9"/>
  </sheetPr>
  <dimension ref="A2:M89"/>
  <sheetViews>
    <sheetView topLeftCell="A46" zoomScale="90" zoomScaleNormal="90" workbookViewId="0">
      <selection activeCell="AA75" sqref="AA75"/>
    </sheetView>
  </sheetViews>
  <sheetFormatPr baseColWidth="10" defaultColWidth="9.140625" defaultRowHeight="15" x14ac:dyDescent="0.25"/>
  <cols>
    <col min="14" max="14" width="4.5703125" customWidth="1"/>
  </cols>
  <sheetData>
    <row r="2" spans="1:13" x14ac:dyDescent="0.25">
      <c r="A2" s="10" t="s">
        <v>21</v>
      </c>
      <c r="B2" s="7"/>
      <c r="C2" s="37" t="s">
        <v>19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25">
      <c r="A3" s="8"/>
      <c r="B3" s="9"/>
      <c r="C3" s="2">
        <v>0</v>
      </c>
      <c r="D3" s="2">
        <v>14</v>
      </c>
      <c r="E3" s="2">
        <v>28</v>
      </c>
      <c r="F3" s="2">
        <v>42</v>
      </c>
      <c r="G3" s="2">
        <v>56</v>
      </c>
      <c r="H3" s="2">
        <v>70</v>
      </c>
      <c r="I3" s="2">
        <v>84</v>
      </c>
      <c r="J3" s="2">
        <v>98</v>
      </c>
      <c r="K3" s="2">
        <v>112</v>
      </c>
      <c r="L3" s="2">
        <v>126</v>
      </c>
      <c r="M3" s="2">
        <v>140</v>
      </c>
    </row>
    <row r="4" spans="1:13" x14ac:dyDescent="0.25">
      <c r="A4" s="36" t="s">
        <v>17</v>
      </c>
      <c r="B4" s="2">
        <v>15</v>
      </c>
      <c r="C4" s="6">
        <v>12.01139</v>
      </c>
      <c r="D4" s="6">
        <v>12.00808</v>
      </c>
      <c r="E4" s="6">
        <v>12.016870000000001</v>
      </c>
      <c r="F4" s="6">
        <v>12.02744</v>
      </c>
      <c r="G4" s="6">
        <v>12.04632</v>
      </c>
      <c r="H4" s="6">
        <v>12.065390000000001</v>
      </c>
      <c r="I4" s="6">
        <v>12.083600000000001</v>
      </c>
      <c r="J4" s="6">
        <v>12.10031</v>
      </c>
      <c r="K4" s="6">
        <v>12.11571</v>
      </c>
      <c r="L4" s="6">
        <v>12.13491</v>
      </c>
      <c r="M4" s="6">
        <v>12.14152</v>
      </c>
    </row>
    <row r="5" spans="1:13" x14ac:dyDescent="0.25">
      <c r="A5" s="36"/>
      <c r="B5" s="2">
        <v>29</v>
      </c>
      <c r="C5" s="6">
        <v>11.99207</v>
      </c>
      <c r="D5" s="6">
        <v>12.00821</v>
      </c>
      <c r="E5" s="6">
        <v>12.00315</v>
      </c>
      <c r="F5" s="6">
        <v>12.02547</v>
      </c>
      <c r="G5" s="6">
        <v>12.03856</v>
      </c>
      <c r="H5" s="6">
        <v>12.061059999999999</v>
      </c>
      <c r="I5" s="6">
        <v>12.07044</v>
      </c>
      <c r="J5" s="6">
        <v>12.087949999999999</v>
      </c>
      <c r="K5" s="6">
        <v>12.09906</v>
      </c>
      <c r="L5" s="6">
        <v>12.11585</v>
      </c>
      <c r="M5" s="6">
        <v>12.11167</v>
      </c>
    </row>
    <row r="6" spans="1:13" x14ac:dyDescent="0.25">
      <c r="A6" s="36"/>
      <c r="B6" s="2">
        <v>43</v>
      </c>
      <c r="C6" s="6">
        <v>11.978770000000001</v>
      </c>
      <c r="D6" s="6">
        <v>11.9925</v>
      </c>
      <c r="E6" s="6">
        <v>11.998810000000001</v>
      </c>
      <c r="F6" s="6">
        <v>12.014060000000001</v>
      </c>
      <c r="G6" s="6">
        <v>12.026540000000001</v>
      </c>
      <c r="H6" s="6">
        <v>12.05119</v>
      </c>
      <c r="I6" s="6">
        <v>12.068210000000001</v>
      </c>
      <c r="J6" s="6">
        <v>12.077310000000001</v>
      </c>
      <c r="K6" s="6">
        <v>12.08799</v>
      </c>
      <c r="L6" s="6">
        <v>12.10183</v>
      </c>
      <c r="M6" s="6">
        <v>12.09573</v>
      </c>
    </row>
    <row r="7" spans="1:13" x14ac:dyDescent="0.25">
      <c r="A7" s="36"/>
      <c r="B7" s="2">
        <v>57</v>
      </c>
      <c r="C7" s="6">
        <v>11.96425</v>
      </c>
      <c r="D7" s="6">
        <v>11.976699999999999</v>
      </c>
      <c r="E7" s="6">
        <v>11.979850000000001</v>
      </c>
      <c r="F7" s="6">
        <v>11.99638</v>
      </c>
      <c r="G7" s="6">
        <v>12.01728</v>
      </c>
      <c r="H7" s="6">
        <v>12.04227</v>
      </c>
      <c r="I7" s="6">
        <v>12.05987</v>
      </c>
      <c r="J7" s="6">
        <v>12.074809999999999</v>
      </c>
      <c r="K7" s="6">
        <v>12.08544</v>
      </c>
      <c r="L7" s="6">
        <v>12.09811</v>
      </c>
      <c r="M7" s="6">
        <v>12.081480000000001</v>
      </c>
    </row>
    <row r="8" spans="1:13" x14ac:dyDescent="0.25">
      <c r="A8" s="36"/>
      <c r="B8" s="2">
        <v>71</v>
      </c>
      <c r="C8" s="6">
        <v>11.938739999999999</v>
      </c>
      <c r="D8" s="6">
        <v>11.953519999999999</v>
      </c>
      <c r="E8" s="6">
        <v>11.96421</v>
      </c>
      <c r="F8" s="6">
        <v>11.979799999999999</v>
      </c>
      <c r="G8" s="6">
        <v>12.0045</v>
      </c>
      <c r="H8" s="6">
        <v>12.031700000000001</v>
      </c>
      <c r="I8" s="6">
        <v>12.04654</v>
      </c>
      <c r="J8" s="6">
        <v>12.07199</v>
      </c>
      <c r="K8" s="6">
        <v>12.083589999999999</v>
      </c>
      <c r="L8" s="6">
        <v>12.09379</v>
      </c>
      <c r="M8" s="6">
        <v>12.1053</v>
      </c>
    </row>
    <row r="9" spans="1:13" x14ac:dyDescent="0.25">
      <c r="A9" s="36"/>
      <c r="B9" s="2">
        <v>85</v>
      </c>
      <c r="C9" s="6">
        <v>11.90869</v>
      </c>
      <c r="D9" s="6">
        <v>11.925319999999999</v>
      </c>
      <c r="E9" s="6">
        <v>11.94027</v>
      </c>
      <c r="F9" s="6">
        <v>11.96189</v>
      </c>
      <c r="G9" s="6">
        <v>11.989649999999999</v>
      </c>
      <c r="H9" s="6">
        <v>12.0136</v>
      </c>
      <c r="I9" s="6">
        <v>12.034409999999999</v>
      </c>
      <c r="J9" s="6">
        <v>12.06813</v>
      </c>
      <c r="K9" s="6">
        <v>12.085660000000001</v>
      </c>
      <c r="L9" s="6">
        <v>12.10215</v>
      </c>
      <c r="M9" s="6">
        <v>12.07818</v>
      </c>
    </row>
    <row r="10" spans="1:13" x14ac:dyDescent="0.25">
      <c r="A10" s="36"/>
      <c r="B10" s="2">
        <v>99</v>
      </c>
      <c r="C10" s="6">
        <v>11.838229999999999</v>
      </c>
      <c r="D10" s="6">
        <v>11.85374</v>
      </c>
      <c r="E10" s="6">
        <v>11.88077</v>
      </c>
      <c r="F10" s="6">
        <v>11.91738</v>
      </c>
      <c r="G10" s="6">
        <v>11.95815</v>
      </c>
      <c r="H10" s="6">
        <v>12.002829999999999</v>
      </c>
      <c r="I10" s="6">
        <v>12.02844</v>
      </c>
      <c r="J10" s="6">
        <v>12.055</v>
      </c>
      <c r="K10" s="6">
        <v>12.08042</v>
      </c>
      <c r="L10" s="6">
        <v>12.10849</v>
      </c>
      <c r="M10" s="6">
        <v>12.127660000000001</v>
      </c>
    </row>
    <row r="11" spans="1:13" x14ac:dyDescent="0.25">
      <c r="A11" s="36"/>
      <c r="B11" s="2">
        <v>113</v>
      </c>
      <c r="C11" s="6">
        <v>11.76806</v>
      </c>
      <c r="D11" s="6">
        <v>11.788830000000001</v>
      </c>
      <c r="E11" s="6">
        <v>11.830109999999999</v>
      </c>
      <c r="F11" s="6">
        <v>11.87674</v>
      </c>
      <c r="G11" s="6">
        <v>11.92698</v>
      </c>
      <c r="H11" s="6">
        <v>11.97634</v>
      </c>
      <c r="I11" s="6">
        <v>12.01402</v>
      </c>
      <c r="J11" s="6">
        <v>12.05559</v>
      </c>
      <c r="K11" s="6">
        <v>12.080030000000001</v>
      </c>
      <c r="L11" s="6">
        <v>12.10981</v>
      </c>
      <c r="M11" s="6">
        <v>12.123279999999999</v>
      </c>
    </row>
    <row r="12" spans="1:13" x14ac:dyDescent="0.25">
      <c r="A12" s="36"/>
      <c r="B12" s="2">
        <v>127</v>
      </c>
      <c r="C12" s="6">
        <v>11.658239999999999</v>
      </c>
      <c r="D12" s="6">
        <v>11.689730000000001</v>
      </c>
      <c r="E12" s="6">
        <v>11.740959999999999</v>
      </c>
      <c r="F12" s="6">
        <v>11.80588</v>
      </c>
      <c r="G12" s="6">
        <v>11.88189</v>
      </c>
      <c r="H12" s="6">
        <v>11.94896</v>
      </c>
      <c r="I12" s="6">
        <v>12.00267</v>
      </c>
      <c r="J12" s="6">
        <v>12.05059</v>
      </c>
      <c r="K12" s="6">
        <v>12.083259999999999</v>
      </c>
      <c r="L12" s="6">
        <v>12.125220000000001</v>
      </c>
      <c r="M12" s="6">
        <v>12.10745</v>
      </c>
    </row>
    <row r="13" spans="1:13" x14ac:dyDescent="0.25">
      <c r="A13" s="36"/>
      <c r="B13" s="2">
        <v>141</v>
      </c>
      <c r="C13" s="6">
        <v>11.49535</v>
      </c>
      <c r="D13" s="6">
        <v>11.550280000000001</v>
      </c>
      <c r="E13" s="6">
        <v>11.62759</v>
      </c>
      <c r="F13" s="6">
        <v>11.722060000000001</v>
      </c>
      <c r="G13" s="6">
        <v>11.828010000000001</v>
      </c>
      <c r="H13" s="6">
        <v>11.91511</v>
      </c>
      <c r="I13" s="6">
        <v>11.99159</v>
      </c>
      <c r="J13" s="6">
        <v>12.053050000000001</v>
      </c>
      <c r="K13" s="6">
        <v>12.082990000000001</v>
      </c>
      <c r="L13" s="6">
        <v>12.103529999999999</v>
      </c>
      <c r="M13" s="6">
        <v>12.126480000000001</v>
      </c>
    </row>
    <row r="14" spans="1:13" x14ac:dyDescent="0.25">
      <c r="A14" s="36"/>
      <c r="B14" s="2">
        <v>155</v>
      </c>
      <c r="C14" s="6">
        <v>11.24014</v>
      </c>
      <c r="D14" s="6">
        <v>11.32949</v>
      </c>
      <c r="E14" s="6">
        <v>11.4541</v>
      </c>
      <c r="F14" s="6">
        <v>11.607699999999999</v>
      </c>
      <c r="G14" s="6">
        <v>11.75882</v>
      </c>
      <c r="H14" s="6">
        <v>11.89805</v>
      </c>
      <c r="I14" s="6">
        <v>11.98868</v>
      </c>
      <c r="J14" s="6">
        <v>12.05423</v>
      </c>
      <c r="K14" s="6">
        <v>12.08719</v>
      </c>
      <c r="L14" s="6">
        <v>12.11809</v>
      </c>
      <c r="M14" s="6">
        <v>12.125389999999999</v>
      </c>
    </row>
    <row r="15" spans="1:13" x14ac:dyDescent="0.25">
      <c r="A15" s="36"/>
      <c r="B15" s="2">
        <v>169</v>
      </c>
      <c r="C15" s="6">
        <v>10.85299</v>
      </c>
      <c r="D15" s="6">
        <v>10.999040000000001</v>
      </c>
      <c r="E15" s="6">
        <v>11.206619999999999</v>
      </c>
      <c r="F15" s="6">
        <v>11.43416</v>
      </c>
      <c r="G15" s="6">
        <v>11.685359999999999</v>
      </c>
      <c r="H15" s="6">
        <v>11.89141</v>
      </c>
      <c r="I15" s="6">
        <v>12.010479999999999</v>
      </c>
      <c r="J15" s="6">
        <v>12.091200000000001</v>
      </c>
      <c r="K15" s="6">
        <v>12.111879999999999</v>
      </c>
      <c r="L15" s="6">
        <v>12.12777</v>
      </c>
      <c r="M15" s="6">
        <v>12.05964</v>
      </c>
    </row>
    <row r="16" spans="1:13" x14ac:dyDescent="0.25">
      <c r="A16" s="36"/>
      <c r="B16" s="2">
        <v>183</v>
      </c>
      <c r="C16" s="6">
        <v>10.10525</v>
      </c>
      <c r="D16" s="6">
        <v>10.502890000000001</v>
      </c>
      <c r="E16" s="6">
        <v>10.873049999999999</v>
      </c>
      <c r="F16" s="6">
        <v>11.164809999999999</v>
      </c>
      <c r="G16" s="6">
        <v>11.602130000000001</v>
      </c>
      <c r="H16" s="6">
        <v>11.94068</v>
      </c>
      <c r="I16" s="6">
        <v>12.08053</v>
      </c>
      <c r="J16" s="6">
        <v>12.13476</v>
      </c>
      <c r="K16" s="6">
        <v>12.138719999999999</v>
      </c>
      <c r="L16" s="6">
        <v>12.15963</v>
      </c>
      <c r="M16" s="6">
        <v>12.03462</v>
      </c>
    </row>
    <row r="17" spans="1:13" x14ac:dyDescent="0.25">
      <c r="A17" s="36"/>
      <c r="B17" s="2">
        <v>197</v>
      </c>
      <c r="C17" s="6">
        <v>7.874174</v>
      </c>
      <c r="D17" s="6">
        <v>10.0451</v>
      </c>
      <c r="E17" s="6">
        <v>10.65832</v>
      </c>
      <c r="F17" s="6">
        <v>10.467560000000001</v>
      </c>
      <c r="G17" s="6">
        <v>11.710610000000001</v>
      </c>
      <c r="H17" s="6">
        <v>12.20538</v>
      </c>
      <c r="I17" s="6">
        <v>12.21547</v>
      </c>
      <c r="J17" s="6">
        <v>12.21299</v>
      </c>
      <c r="K17" s="6">
        <v>12.17957</v>
      </c>
      <c r="L17" s="6">
        <v>12.18507</v>
      </c>
      <c r="M17" s="6">
        <v>12.03722</v>
      </c>
    </row>
    <row r="19" spans="1:13" x14ac:dyDescent="0.25">
      <c r="A19" t="s">
        <v>22</v>
      </c>
      <c r="C19">
        <v>11.822637566137567</v>
      </c>
    </row>
    <row r="21" spans="1:13" x14ac:dyDescent="0.25">
      <c r="A21" s="10" t="s">
        <v>23</v>
      </c>
      <c r="B21" s="7"/>
      <c r="C21" s="37" t="s">
        <v>19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x14ac:dyDescent="0.25">
      <c r="A22" s="13"/>
      <c r="B22" s="9"/>
      <c r="C22" s="2">
        <v>0</v>
      </c>
      <c r="D22" s="2">
        <v>14</v>
      </c>
      <c r="E22" s="2">
        <v>28</v>
      </c>
      <c r="F22" s="2">
        <v>42</v>
      </c>
      <c r="G22" s="2">
        <v>56</v>
      </c>
      <c r="H22" s="2">
        <v>70</v>
      </c>
      <c r="I22" s="2">
        <v>84</v>
      </c>
      <c r="J22" s="2">
        <v>98</v>
      </c>
      <c r="K22" s="2">
        <v>112</v>
      </c>
      <c r="L22" s="2">
        <v>126</v>
      </c>
      <c r="M22" s="2">
        <v>140</v>
      </c>
    </row>
    <row r="23" spans="1:13" x14ac:dyDescent="0.25">
      <c r="A23" s="36" t="s">
        <v>17</v>
      </c>
      <c r="B23" s="2">
        <v>15</v>
      </c>
      <c r="C23" s="6">
        <v>11.98846</v>
      </c>
      <c r="D23" s="6">
        <v>11.988860000000001</v>
      </c>
      <c r="E23" s="6">
        <v>11.98625</v>
      </c>
      <c r="F23" s="6">
        <v>11.999409999999999</v>
      </c>
      <c r="G23" s="6">
        <v>12.002470000000001</v>
      </c>
      <c r="H23" s="6">
        <v>12.01821</v>
      </c>
      <c r="I23" s="6">
        <v>12.01891</v>
      </c>
      <c r="J23" s="6">
        <v>12.0359</v>
      </c>
      <c r="K23" s="6">
        <v>12.039870000000001</v>
      </c>
      <c r="L23" s="6">
        <v>12.041180000000001</v>
      </c>
      <c r="M23" s="6">
        <v>12.037470000000001</v>
      </c>
    </row>
    <row r="24" spans="1:13" x14ac:dyDescent="0.25">
      <c r="A24" s="36"/>
      <c r="B24" s="2">
        <v>29</v>
      </c>
      <c r="C24" s="6">
        <v>12.00041</v>
      </c>
      <c r="D24" s="6">
        <v>12.01132</v>
      </c>
      <c r="E24" s="6">
        <v>12.00733</v>
      </c>
      <c r="F24" s="6">
        <v>12.01098</v>
      </c>
      <c r="G24" s="6">
        <v>12.013400000000001</v>
      </c>
      <c r="H24" s="6">
        <v>12.027559999999999</v>
      </c>
      <c r="I24" s="6">
        <v>12.020149999999999</v>
      </c>
      <c r="J24" s="6">
        <v>12.034000000000001</v>
      </c>
      <c r="K24" s="6">
        <v>12.032159999999999</v>
      </c>
      <c r="L24" s="6">
        <v>12.042210000000001</v>
      </c>
      <c r="M24" s="6">
        <v>12.045959999999999</v>
      </c>
    </row>
    <row r="25" spans="1:13" x14ac:dyDescent="0.25">
      <c r="A25" s="36"/>
      <c r="B25" s="2">
        <v>43</v>
      </c>
      <c r="C25" s="6">
        <v>12.017609999999999</v>
      </c>
      <c r="D25" s="6">
        <v>12.0152</v>
      </c>
      <c r="E25" s="6">
        <v>12.015219999999999</v>
      </c>
      <c r="F25" s="6">
        <v>12.01445</v>
      </c>
      <c r="G25" s="6">
        <v>12.01708</v>
      </c>
      <c r="H25" s="6">
        <v>12.03464</v>
      </c>
      <c r="I25" s="6">
        <v>12.032260000000001</v>
      </c>
      <c r="J25" s="6">
        <v>12.03689</v>
      </c>
      <c r="K25" s="6">
        <v>12.03304</v>
      </c>
      <c r="L25" s="6">
        <v>12.024150000000001</v>
      </c>
      <c r="M25" s="6">
        <v>12.013629999999999</v>
      </c>
    </row>
    <row r="26" spans="1:13" x14ac:dyDescent="0.25">
      <c r="A26" s="36"/>
      <c r="B26" s="2">
        <v>57</v>
      </c>
      <c r="C26" s="6">
        <v>12.02459</v>
      </c>
      <c r="D26" s="6">
        <v>12.03237</v>
      </c>
      <c r="E26" s="6">
        <v>12.02425</v>
      </c>
      <c r="F26" s="6">
        <v>12.025740000000001</v>
      </c>
      <c r="G26" s="6">
        <v>12.025320000000001</v>
      </c>
      <c r="H26" s="6">
        <v>12.03558</v>
      </c>
      <c r="I26" s="6">
        <v>12.0273</v>
      </c>
      <c r="J26" s="6">
        <v>12.048780000000001</v>
      </c>
      <c r="K26" s="6">
        <v>12.032030000000001</v>
      </c>
      <c r="L26" s="6">
        <v>12.03354</v>
      </c>
      <c r="M26" s="6">
        <v>12.00081</v>
      </c>
    </row>
    <row r="27" spans="1:13" x14ac:dyDescent="0.25">
      <c r="A27" s="36"/>
      <c r="B27" s="2">
        <v>71</v>
      </c>
      <c r="C27" s="6">
        <v>12.03364</v>
      </c>
      <c r="D27" s="6">
        <v>12.0289</v>
      </c>
      <c r="E27" s="6">
        <v>12.032539999999999</v>
      </c>
      <c r="F27" s="6">
        <v>12.031169999999999</v>
      </c>
      <c r="G27" s="6">
        <v>12.026590000000001</v>
      </c>
      <c r="H27" s="6">
        <v>12.027799999999999</v>
      </c>
      <c r="I27" s="6">
        <v>12.02666</v>
      </c>
      <c r="J27" s="6">
        <v>12.03903</v>
      </c>
      <c r="K27" s="6">
        <v>12.03064</v>
      </c>
      <c r="L27" s="6">
        <v>12.023820000000001</v>
      </c>
      <c r="M27" s="6">
        <v>12.019869999999999</v>
      </c>
    </row>
    <row r="28" spans="1:13" x14ac:dyDescent="0.25">
      <c r="A28" s="36"/>
      <c r="B28" s="2">
        <v>85</v>
      </c>
      <c r="C28" s="6">
        <v>12.033200000000001</v>
      </c>
      <c r="D28" s="6">
        <v>12.03698</v>
      </c>
      <c r="E28" s="6">
        <v>12.03678</v>
      </c>
      <c r="F28" s="6">
        <v>12.044309999999999</v>
      </c>
      <c r="G28" s="6">
        <v>12.029870000000001</v>
      </c>
      <c r="H28" s="6">
        <v>12.039300000000001</v>
      </c>
      <c r="I28" s="6">
        <v>12.04153</v>
      </c>
      <c r="J28" s="6">
        <v>12.03753</v>
      </c>
      <c r="K28" s="6">
        <v>12.039110000000001</v>
      </c>
      <c r="L28" s="6">
        <v>12.04576</v>
      </c>
      <c r="M28" s="6">
        <v>12.02089</v>
      </c>
    </row>
    <row r="29" spans="1:13" x14ac:dyDescent="0.25">
      <c r="A29" s="36"/>
      <c r="B29" s="2">
        <v>99</v>
      </c>
      <c r="C29" s="6">
        <v>12.049160000000001</v>
      </c>
      <c r="D29" s="6">
        <v>12.037929999999999</v>
      </c>
      <c r="E29" s="6">
        <v>12.038880000000001</v>
      </c>
      <c r="F29" s="6">
        <v>12.04359</v>
      </c>
      <c r="G29" s="6">
        <v>12.0387</v>
      </c>
      <c r="H29" s="6">
        <v>12.04396</v>
      </c>
      <c r="I29" s="6">
        <v>12.041539999999999</v>
      </c>
      <c r="J29" s="6">
        <v>12.04063</v>
      </c>
      <c r="K29" s="6">
        <v>12.04468</v>
      </c>
      <c r="L29" s="6">
        <v>12.045959999999999</v>
      </c>
      <c r="M29" s="6">
        <v>12.02389</v>
      </c>
    </row>
    <row r="30" spans="1:13" x14ac:dyDescent="0.25">
      <c r="A30" s="36"/>
      <c r="B30" s="2">
        <v>113</v>
      </c>
      <c r="C30" s="6">
        <v>12.0403</v>
      </c>
      <c r="D30" s="6">
        <v>12.03814</v>
      </c>
      <c r="E30" s="6">
        <v>12.042859999999999</v>
      </c>
      <c r="F30" s="6">
        <v>12.03842</v>
      </c>
      <c r="G30" s="6">
        <v>12.04415</v>
      </c>
      <c r="H30" s="6">
        <v>12.043189999999999</v>
      </c>
      <c r="I30" s="6">
        <v>12.048389999999999</v>
      </c>
      <c r="J30" s="6">
        <v>12.047980000000001</v>
      </c>
      <c r="K30" s="6">
        <v>12.03894</v>
      </c>
      <c r="L30" s="6">
        <v>12.054959999999999</v>
      </c>
      <c r="M30" s="6">
        <v>12.055859999999999</v>
      </c>
    </row>
    <row r="31" spans="1:13" x14ac:dyDescent="0.25">
      <c r="A31" s="36"/>
      <c r="B31" s="2">
        <v>127</v>
      </c>
      <c r="C31" s="6">
        <v>12.05194</v>
      </c>
      <c r="D31" s="6">
        <v>12.0441</v>
      </c>
      <c r="E31" s="6">
        <v>12.04636</v>
      </c>
      <c r="F31" s="6">
        <v>12.049010000000001</v>
      </c>
      <c r="G31" s="6">
        <v>12.04885</v>
      </c>
      <c r="H31" s="6">
        <v>12.05111</v>
      </c>
      <c r="I31" s="6">
        <v>12.04978</v>
      </c>
      <c r="J31" s="6">
        <v>12.059939999999999</v>
      </c>
      <c r="K31" s="6">
        <v>12.054779999999999</v>
      </c>
      <c r="L31" s="6">
        <v>12.04907</v>
      </c>
      <c r="M31" s="6">
        <v>12.044230000000001</v>
      </c>
    </row>
    <row r="32" spans="1:13" x14ac:dyDescent="0.25">
      <c r="A32" s="36"/>
      <c r="B32" s="2">
        <v>141</v>
      </c>
      <c r="C32" s="6">
        <v>12.04874</v>
      </c>
      <c r="D32" s="6">
        <v>12.0435</v>
      </c>
      <c r="E32" s="6">
        <v>12.048970000000001</v>
      </c>
      <c r="F32" s="6">
        <v>12.04387</v>
      </c>
      <c r="G32" s="6">
        <v>12.041729999999999</v>
      </c>
      <c r="H32" s="6">
        <v>12.040480000000001</v>
      </c>
      <c r="I32" s="6">
        <v>12.05166</v>
      </c>
      <c r="J32" s="6">
        <v>12.05442</v>
      </c>
      <c r="K32" s="6">
        <v>12.05803</v>
      </c>
      <c r="L32" s="6">
        <v>12.04945</v>
      </c>
      <c r="M32" s="6">
        <v>12.03351</v>
      </c>
    </row>
    <row r="33" spans="1:13" x14ac:dyDescent="0.25">
      <c r="A33" s="36"/>
      <c r="B33" s="2">
        <v>155</v>
      </c>
      <c r="C33" s="6">
        <v>12.05181</v>
      </c>
      <c r="D33" s="6">
        <v>12.04106</v>
      </c>
      <c r="E33" s="6">
        <v>12.05559</v>
      </c>
      <c r="F33" s="6">
        <v>12.051600000000001</v>
      </c>
      <c r="G33" s="6">
        <v>12.045809999999999</v>
      </c>
      <c r="H33" s="6">
        <v>12.051460000000001</v>
      </c>
      <c r="I33" s="6">
        <v>12.05054</v>
      </c>
      <c r="J33" s="6">
        <v>12.065049999999999</v>
      </c>
      <c r="K33" s="6">
        <v>12.05025</v>
      </c>
      <c r="L33" s="6">
        <v>12.04852</v>
      </c>
      <c r="M33" s="6">
        <v>12.00948</v>
      </c>
    </row>
    <row r="34" spans="1:13" x14ac:dyDescent="0.25">
      <c r="A34" s="36"/>
      <c r="B34" s="2">
        <v>169</v>
      </c>
      <c r="C34" s="6">
        <v>12.048999999999999</v>
      </c>
      <c r="D34" s="6">
        <v>12.049340000000001</v>
      </c>
      <c r="E34" s="6">
        <v>12.055149999999999</v>
      </c>
      <c r="F34" s="6">
        <v>12.05561</v>
      </c>
      <c r="G34" s="6">
        <v>12.04458</v>
      </c>
      <c r="H34" s="6">
        <v>12.05791</v>
      </c>
      <c r="I34" s="6">
        <v>12.04932</v>
      </c>
      <c r="J34" s="6">
        <v>12.05072</v>
      </c>
      <c r="K34" s="6">
        <v>12.05977</v>
      </c>
      <c r="L34" s="6">
        <v>12.058249999999999</v>
      </c>
      <c r="M34" s="6">
        <v>11.963190000000001</v>
      </c>
    </row>
    <row r="35" spans="1:13" x14ac:dyDescent="0.25">
      <c r="A35" s="36"/>
      <c r="B35" s="2">
        <v>183</v>
      </c>
      <c r="C35" s="6">
        <v>12.04152</v>
      </c>
      <c r="D35" s="6">
        <v>12.03717</v>
      </c>
      <c r="E35" s="6">
        <v>12.04752</v>
      </c>
      <c r="F35" s="6">
        <v>12.04194</v>
      </c>
      <c r="G35" s="6">
        <v>12.05114</v>
      </c>
      <c r="H35" s="6">
        <v>12.057</v>
      </c>
      <c r="I35" s="6">
        <v>12.05763</v>
      </c>
      <c r="J35" s="6">
        <v>12.06457</v>
      </c>
      <c r="K35" s="6">
        <v>12.0556</v>
      </c>
      <c r="L35" s="6">
        <v>12.06237</v>
      </c>
      <c r="M35" s="6">
        <v>12.08239</v>
      </c>
    </row>
    <row r="36" spans="1:13" x14ac:dyDescent="0.25">
      <c r="A36" s="36"/>
      <c r="B36" s="2">
        <v>197</v>
      </c>
      <c r="C36" s="6">
        <v>12.04997</v>
      </c>
      <c r="D36" s="6">
        <v>12.04522</v>
      </c>
      <c r="E36" s="6">
        <v>12.03806</v>
      </c>
      <c r="F36" s="6">
        <v>12.052289999999999</v>
      </c>
      <c r="G36" s="6">
        <v>12.04867</v>
      </c>
      <c r="H36" s="6">
        <v>12.055009999999999</v>
      </c>
      <c r="I36" s="6">
        <v>12.065009999999999</v>
      </c>
      <c r="J36" s="6">
        <v>12.062810000000001</v>
      </c>
      <c r="K36" s="6">
        <v>12.067769999999999</v>
      </c>
      <c r="L36" s="6">
        <v>12.06603</v>
      </c>
      <c r="M36" s="6">
        <v>12.06494</v>
      </c>
    </row>
    <row r="38" spans="1:13" x14ac:dyDescent="0.25">
      <c r="A38" t="s">
        <v>24</v>
      </c>
      <c r="C38">
        <v>12.042387999999999</v>
      </c>
    </row>
    <row r="40" spans="1:13" x14ac:dyDescent="0.25">
      <c r="A40" s="21" t="s">
        <v>29</v>
      </c>
      <c r="B40" s="7"/>
      <c r="C40" s="37" t="s">
        <v>19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3" x14ac:dyDescent="0.25">
      <c r="A41" s="13"/>
      <c r="B41" s="9"/>
      <c r="C41" s="2">
        <v>0</v>
      </c>
      <c r="D41" s="2">
        <v>14</v>
      </c>
      <c r="E41" s="2">
        <v>28</v>
      </c>
      <c r="F41" s="2">
        <v>42</v>
      </c>
      <c r="G41" s="2">
        <v>56</v>
      </c>
      <c r="H41" s="2">
        <v>70</v>
      </c>
      <c r="I41" s="2">
        <v>84</v>
      </c>
      <c r="J41" s="2">
        <v>98</v>
      </c>
      <c r="K41" s="2">
        <v>112</v>
      </c>
      <c r="L41" s="2">
        <v>126</v>
      </c>
      <c r="M41" s="2">
        <v>140</v>
      </c>
    </row>
    <row r="42" spans="1:13" x14ac:dyDescent="0.25">
      <c r="A42" s="36" t="s">
        <v>17</v>
      </c>
      <c r="B42" s="2">
        <v>15</v>
      </c>
      <c r="C42" s="6">
        <f>C4-C23+$C$38-$C$19</f>
        <v>0.24268043386243221</v>
      </c>
      <c r="D42" s="6">
        <f t="shared" ref="D42:M42" si="0">D4-D23+$C$38-$C$19</f>
        <v>0.23897043386243055</v>
      </c>
      <c r="E42" s="6">
        <f t="shared" si="0"/>
        <v>0.25037043386243241</v>
      </c>
      <c r="F42" s="6">
        <f t="shared" si="0"/>
        <v>0.24778043386243276</v>
      </c>
      <c r="G42" s="6">
        <f t="shared" si="0"/>
        <v>0.26360043386243071</v>
      </c>
      <c r="H42" s="6">
        <f t="shared" si="0"/>
        <v>0.26693043386243254</v>
      </c>
      <c r="I42" s="6">
        <f t="shared" si="0"/>
        <v>0.28444043386243223</v>
      </c>
      <c r="J42" s="6">
        <f t="shared" si="0"/>
        <v>0.28416043386243217</v>
      </c>
      <c r="K42" s="6">
        <f t="shared" si="0"/>
        <v>0.29559043386243111</v>
      </c>
      <c r="L42" s="6">
        <f t="shared" si="0"/>
        <v>0.31348043386243063</v>
      </c>
      <c r="M42" s="6">
        <f t="shared" si="0"/>
        <v>0.32380043386243074</v>
      </c>
    </row>
    <row r="43" spans="1:13" x14ac:dyDescent="0.25">
      <c r="A43" s="36"/>
      <c r="B43" s="2">
        <v>29</v>
      </c>
      <c r="C43" s="6">
        <f t="shared" ref="C43:M55" si="1">C5-C24+$C$38-$C$19</f>
        <v>0.21141043386243119</v>
      </c>
      <c r="D43" s="6">
        <f t="shared" si="1"/>
        <v>0.21664043386243215</v>
      </c>
      <c r="E43" s="6">
        <f t="shared" si="1"/>
        <v>0.2155704338624318</v>
      </c>
      <c r="F43" s="6">
        <f t="shared" si="1"/>
        <v>0.23424043386243198</v>
      </c>
      <c r="G43" s="6">
        <f t="shared" si="1"/>
        <v>0.24491043386243128</v>
      </c>
      <c r="H43" s="6">
        <f t="shared" si="1"/>
        <v>0.25325043386243173</v>
      </c>
      <c r="I43" s="6">
        <f t="shared" si="1"/>
        <v>0.27004043386243204</v>
      </c>
      <c r="J43" s="6">
        <f t="shared" si="1"/>
        <v>0.27370043386243026</v>
      </c>
      <c r="K43" s="6">
        <f t="shared" si="1"/>
        <v>0.28665043386243205</v>
      </c>
      <c r="L43" s="6">
        <f t="shared" si="1"/>
        <v>0.29339043386243091</v>
      </c>
      <c r="M43" s="6">
        <f t="shared" si="1"/>
        <v>0.28546043386243269</v>
      </c>
    </row>
    <row r="44" spans="1:13" x14ac:dyDescent="0.25">
      <c r="A44" s="36"/>
      <c r="B44" s="2">
        <v>43</v>
      </c>
      <c r="C44" s="6">
        <f t="shared" si="1"/>
        <v>0.180910433862433</v>
      </c>
      <c r="D44" s="6">
        <f t="shared" si="1"/>
        <v>0.19705043386243126</v>
      </c>
      <c r="E44" s="6">
        <f t="shared" si="1"/>
        <v>0.20334043386243295</v>
      </c>
      <c r="F44" s="6">
        <f t="shared" si="1"/>
        <v>0.2193604338624322</v>
      </c>
      <c r="G44" s="6">
        <f t="shared" si="1"/>
        <v>0.22921043386243234</v>
      </c>
      <c r="H44" s="6">
        <f t="shared" si="1"/>
        <v>0.23630043386243216</v>
      </c>
      <c r="I44" s="6">
        <f t="shared" si="1"/>
        <v>0.25570043386243135</v>
      </c>
      <c r="J44" s="6">
        <f t="shared" si="1"/>
        <v>0.26017043386243266</v>
      </c>
      <c r="K44" s="6">
        <f t="shared" si="1"/>
        <v>0.27470043386243148</v>
      </c>
      <c r="L44" s="6">
        <f t="shared" si="1"/>
        <v>0.29743043386243073</v>
      </c>
      <c r="M44" s="6">
        <f t="shared" si="1"/>
        <v>0.30185043386243215</v>
      </c>
    </row>
    <row r="45" spans="1:13" x14ac:dyDescent="0.25">
      <c r="A45" s="36"/>
      <c r="B45" s="2">
        <v>57</v>
      </c>
      <c r="C45" s="6">
        <f t="shared" si="1"/>
        <v>0.15941043386243159</v>
      </c>
      <c r="D45" s="6">
        <f t="shared" si="1"/>
        <v>0.16408043386243065</v>
      </c>
      <c r="E45" s="6">
        <f t="shared" si="1"/>
        <v>0.1753504338624321</v>
      </c>
      <c r="F45" s="6">
        <f t="shared" si="1"/>
        <v>0.19039043386243115</v>
      </c>
      <c r="G45" s="6">
        <f t="shared" si="1"/>
        <v>0.21171043386243049</v>
      </c>
      <c r="H45" s="6">
        <f t="shared" si="1"/>
        <v>0.2264404338624324</v>
      </c>
      <c r="I45" s="6">
        <f t="shared" si="1"/>
        <v>0.25232043386243141</v>
      </c>
      <c r="J45" s="6">
        <f t="shared" si="1"/>
        <v>0.24578043386243031</v>
      </c>
      <c r="K45" s="6">
        <f t="shared" si="1"/>
        <v>0.27316043386243116</v>
      </c>
      <c r="L45" s="6">
        <f t="shared" si="1"/>
        <v>0.28432043386243144</v>
      </c>
      <c r="M45" s="6">
        <f t="shared" si="1"/>
        <v>0.300420433862433</v>
      </c>
    </row>
    <row r="46" spans="1:13" x14ac:dyDescent="0.25">
      <c r="A46" s="36"/>
      <c r="B46" s="2">
        <v>71</v>
      </c>
      <c r="C46" s="6">
        <f t="shared" si="1"/>
        <v>0.12485043386243078</v>
      </c>
      <c r="D46" s="6">
        <f t="shared" si="1"/>
        <v>0.14437043386243076</v>
      </c>
      <c r="E46" s="6">
        <f t="shared" si="1"/>
        <v>0.15142043386243209</v>
      </c>
      <c r="F46" s="6">
        <f t="shared" si="1"/>
        <v>0.16838043386243129</v>
      </c>
      <c r="G46" s="6">
        <f t="shared" si="1"/>
        <v>0.19766043386243126</v>
      </c>
      <c r="H46" s="6">
        <f t="shared" si="1"/>
        <v>0.22365043386243322</v>
      </c>
      <c r="I46" s="6">
        <f t="shared" si="1"/>
        <v>0.23963043386243221</v>
      </c>
      <c r="J46" s="6">
        <f t="shared" si="1"/>
        <v>0.25271043386243086</v>
      </c>
      <c r="K46" s="6">
        <f t="shared" si="1"/>
        <v>0.27270043386243081</v>
      </c>
      <c r="L46" s="6">
        <f t="shared" si="1"/>
        <v>0.28972043386243129</v>
      </c>
      <c r="M46" s="6">
        <f t="shared" si="1"/>
        <v>0.30518043386243221</v>
      </c>
    </row>
    <row r="47" spans="1:13" x14ac:dyDescent="0.25">
      <c r="A47" s="36"/>
      <c r="B47" s="2">
        <v>85</v>
      </c>
      <c r="C47" s="6">
        <f t="shared" si="1"/>
        <v>9.5240433862430862E-2</v>
      </c>
      <c r="D47" s="6">
        <f t="shared" si="1"/>
        <v>0.10809043386243111</v>
      </c>
      <c r="E47" s="6">
        <f t="shared" si="1"/>
        <v>0.12324043386243133</v>
      </c>
      <c r="F47" s="6">
        <f t="shared" si="1"/>
        <v>0.1373304338624326</v>
      </c>
      <c r="G47" s="6">
        <f t="shared" si="1"/>
        <v>0.17953043386243017</v>
      </c>
      <c r="H47" s="6">
        <f t="shared" si="1"/>
        <v>0.19405043386243115</v>
      </c>
      <c r="I47" s="6">
        <f t="shared" si="1"/>
        <v>0.21263043386243119</v>
      </c>
      <c r="J47" s="6">
        <f t="shared" si="1"/>
        <v>0.25035043386243139</v>
      </c>
      <c r="K47" s="6">
        <f t="shared" si="1"/>
        <v>0.26630043386243152</v>
      </c>
      <c r="L47" s="6">
        <f t="shared" si="1"/>
        <v>0.27614043386243203</v>
      </c>
      <c r="M47" s="6">
        <f t="shared" si="1"/>
        <v>0.27704043386243171</v>
      </c>
    </row>
    <row r="48" spans="1:13" x14ac:dyDescent="0.25">
      <c r="A48" s="36"/>
      <c r="B48" s="2">
        <v>99</v>
      </c>
      <c r="C48" s="6">
        <f t="shared" si="1"/>
        <v>8.8204338624304768E-3</v>
      </c>
      <c r="D48" s="6">
        <f t="shared" si="1"/>
        <v>3.5560433862432461E-2</v>
      </c>
      <c r="E48" s="6">
        <f t="shared" si="1"/>
        <v>6.164043386243101E-2</v>
      </c>
      <c r="F48" s="6">
        <f t="shared" si="1"/>
        <v>9.3540433862431271E-2</v>
      </c>
      <c r="G48" s="6">
        <f t="shared" si="1"/>
        <v>0.13920043386243108</v>
      </c>
      <c r="H48" s="6">
        <f t="shared" si="1"/>
        <v>0.17862043386243087</v>
      </c>
      <c r="I48" s="6">
        <f t="shared" si="1"/>
        <v>0.20665043386243198</v>
      </c>
      <c r="J48" s="6">
        <f t="shared" si="1"/>
        <v>0.2341204338624312</v>
      </c>
      <c r="K48" s="6">
        <f t="shared" si="1"/>
        <v>0.2554904338624322</v>
      </c>
      <c r="L48" s="6">
        <f t="shared" si="1"/>
        <v>0.28228043386243229</v>
      </c>
      <c r="M48" s="6">
        <f t="shared" si="1"/>
        <v>0.32352043386243245</v>
      </c>
    </row>
    <row r="49" spans="1:13" x14ac:dyDescent="0.25">
      <c r="A49" s="36"/>
      <c r="B49" s="2">
        <v>113</v>
      </c>
      <c r="C49" s="6">
        <f t="shared" si="1"/>
        <v>-5.2489566137568389E-2</v>
      </c>
      <c r="D49" s="6">
        <f t="shared" si="1"/>
        <v>-2.9559566137567828E-2</v>
      </c>
      <c r="E49" s="6">
        <f t="shared" si="1"/>
        <v>7.0004338624318763E-3</v>
      </c>
      <c r="F49" s="6">
        <f t="shared" si="1"/>
        <v>5.8070433862431159E-2</v>
      </c>
      <c r="G49" s="6">
        <f t="shared" si="1"/>
        <v>0.10258043386243187</v>
      </c>
      <c r="H49" s="6">
        <f t="shared" si="1"/>
        <v>0.15290043386243291</v>
      </c>
      <c r="I49" s="6">
        <f t="shared" si="1"/>
        <v>0.18538043386243253</v>
      </c>
      <c r="J49" s="6">
        <f t="shared" si="1"/>
        <v>0.22736043386243132</v>
      </c>
      <c r="K49" s="6">
        <f t="shared" si="1"/>
        <v>0.26084043386243216</v>
      </c>
      <c r="L49" s="6">
        <f t="shared" si="1"/>
        <v>0.27460043386243171</v>
      </c>
      <c r="M49" s="6">
        <f t="shared" si="1"/>
        <v>0.28717043386243191</v>
      </c>
    </row>
    <row r="50" spans="1:13" x14ac:dyDescent="0.25">
      <c r="A50" s="36"/>
      <c r="B50" s="2">
        <v>127</v>
      </c>
      <c r="C50" s="6">
        <f t="shared" si="1"/>
        <v>-0.17394956613756918</v>
      </c>
      <c r="D50" s="6">
        <f t="shared" si="1"/>
        <v>-0.13461956613756776</v>
      </c>
      <c r="E50" s="6">
        <f t="shared" si="1"/>
        <v>-8.5649566137568911E-2</v>
      </c>
      <c r="F50" s="6">
        <f t="shared" si="1"/>
        <v>-2.3379566137569086E-2</v>
      </c>
      <c r="G50" s="6">
        <f t="shared" si="1"/>
        <v>5.2790433862432096E-2</v>
      </c>
      <c r="H50" s="6">
        <f t="shared" si="1"/>
        <v>0.11760043386243169</v>
      </c>
      <c r="I50" s="6">
        <f t="shared" si="1"/>
        <v>0.17264043386243166</v>
      </c>
      <c r="J50" s="6">
        <f t="shared" si="1"/>
        <v>0.21040043386243212</v>
      </c>
      <c r="K50" s="6">
        <f t="shared" si="1"/>
        <v>0.24823043386243171</v>
      </c>
      <c r="L50" s="6">
        <f t="shared" si="1"/>
        <v>0.29590043386243181</v>
      </c>
      <c r="M50" s="6">
        <f t="shared" si="1"/>
        <v>0.28297043386243104</v>
      </c>
    </row>
    <row r="51" spans="1:13" x14ac:dyDescent="0.25">
      <c r="A51" s="36"/>
      <c r="B51" s="2">
        <v>141</v>
      </c>
      <c r="C51" s="6">
        <f t="shared" si="1"/>
        <v>-0.33363956613756862</v>
      </c>
      <c r="D51" s="6">
        <f t="shared" si="1"/>
        <v>-0.27346956613756745</v>
      </c>
      <c r="E51" s="6">
        <f t="shared" si="1"/>
        <v>-0.20162956613756933</v>
      </c>
      <c r="F51" s="6">
        <f t="shared" si="1"/>
        <v>-0.10205956613756761</v>
      </c>
      <c r="G51" s="6">
        <f t="shared" si="1"/>
        <v>6.0304338624330711E-3</v>
      </c>
      <c r="H51" s="6">
        <f t="shared" si="1"/>
        <v>9.4380433862431445E-2</v>
      </c>
      <c r="I51" s="6">
        <f t="shared" si="1"/>
        <v>0.15968043386243203</v>
      </c>
      <c r="J51" s="6">
        <f t="shared" si="1"/>
        <v>0.218380433862432</v>
      </c>
      <c r="K51" s="6">
        <f t="shared" si="1"/>
        <v>0.24471043386243174</v>
      </c>
      <c r="L51" s="6">
        <f t="shared" si="1"/>
        <v>0.27383043386243067</v>
      </c>
      <c r="M51" s="6">
        <f t="shared" si="1"/>
        <v>0.31272043386243276</v>
      </c>
    </row>
    <row r="52" spans="1:13" x14ac:dyDescent="0.25">
      <c r="A52" s="36"/>
      <c r="B52" s="2">
        <v>155</v>
      </c>
      <c r="C52" s="6">
        <f t="shared" si="1"/>
        <v>-0.5919195661375678</v>
      </c>
      <c r="D52" s="6">
        <f t="shared" si="1"/>
        <v>-0.49181956613756839</v>
      </c>
      <c r="E52" s="6">
        <f t="shared" si="1"/>
        <v>-0.38173956613756843</v>
      </c>
      <c r="F52" s="6">
        <f t="shared" si="1"/>
        <v>-0.22414956613756942</v>
      </c>
      <c r="G52" s="6">
        <f t="shared" si="1"/>
        <v>-6.7239566137567763E-2</v>
      </c>
      <c r="H52" s="6">
        <f t="shared" si="1"/>
        <v>6.6340433862430714E-2</v>
      </c>
      <c r="I52" s="6">
        <f t="shared" si="1"/>
        <v>0.15789043386243229</v>
      </c>
      <c r="J52" s="6">
        <f t="shared" si="1"/>
        <v>0.20893043386243271</v>
      </c>
      <c r="K52" s="6">
        <f t="shared" si="1"/>
        <v>0.25669043386243118</v>
      </c>
      <c r="L52" s="6">
        <f t="shared" si="1"/>
        <v>0.28932043386243222</v>
      </c>
      <c r="M52" s="6">
        <f t="shared" si="1"/>
        <v>0.33566043386243116</v>
      </c>
    </row>
    <row r="53" spans="1:13" x14ac:dyDescent="0.25">
      <c r="A53" s="36"/>
      <c r="B53" s="2">
        <v>169</v>
      </c>
      <c r="C53" s="6">
        <f t="shared" si="1"/>
        <v>-0.9762595661375677</v>
      </c>
      <c r="D53" s="6">
        <f t="shared" si="1"/>
        <v>-0.83054956613756836</v>
      </c>
      <c r="E53" s="6">
        <f t="shared" si="1"/>
        <v>-0.62877956613756858</v>
      </c>
      <c r="F53" s="6">
        <f t="shared" si="1"/>
        <v>-0.40169956613756774</v>
      </c>
      <c r="G53" s="6">
        <f t="shared" si="1"/>
        <v>-0.13946956613756889</v>
      </c>
      <c r="H53" s="6">
        <f t="shared" si="1"/>
        <v>5.3250433862432445E-2</v>
      </c>
      <c r="I53" s="6">
        <f t="shared" si="1"/>
        <v>0.18091043386243122</v>
      </c>
      <c r="J53" s="6">
        <f t="shared" si="1"/>
        <v>0.26023043386243216</v>
      </c>
      <c r="K53" s="6">
        <f t="shared" si="1"/>
        <v>0.27186043386243064</v>
      </c>
      <c r="L53" s="6">
        <f t="shared" si="1"/>
        <v>0.28927043386243234</v>
      </c>
      <c r="M53" s="6">
        <f t="shared" si="1"/>
        <v>0.31620043386243069</v>
      </c>
    </row>
    <row r="54" spans="1:13" x14ac:dyDescent="0.25">
      <c r="A54" s="36"/>
      <c r="B54" s="2">
        <v>183</v>
      </c>
      <c r="C54" s="6">
        <f t="shared" si="1"/>
        <v>-1.7165195661375687</v>
      </c>
      <c r="D54" s="6">
        <f t="shared" si="1"/>
        <v>-1.3145295661375673</v>
      </c>
      <c r="E54" s="6">
        <f t="shared" si="1"/>
        <v>-0.95471956613756959</v>
      </c>
      <c r="F54" s="6">
        <f t="shared" si="1"/>
        <v>-0.65737956613756943</v>
      </c>
      <c r="G54" s="6">
        <f t="shared" si="1"/>
        <v>-0.22925956613756782</v>
      </c>
      <c r="H54" s="6">
        <f t="shared" si="1"/>
        <v>0.10343043386243167</v>
      </c>
      <c r="I54" s="6">
        <f t="shared" si="1"/>
        <v>0.24265043386243157</v>
      </c>
      <c r="J54" s="6">
        <f t="shared" si="1"/>
        <v>0.28994043386243185</v>
      </c>
      <c r="K54" s="6">
        <f t="shared" si="1"/>
        <v>0.30287043386243084</v>
      </c>
      <c r="L54" s="6">
        <f t="shared" si="1"/>
        <v>0.317010433862432</v>
      </c>
      <c r="M54" s="6">
        <f t="shared" si="1"/>
        <v>0.17198043386243178</v>
      </c>
    </row>
    <row r="55" spans="1:13" x14ac:dyDescent="0.25">
      <c r="A55" s="36"/>
      <c r="B55" s="2">
        <v>197</v>
      </c>
      <c r="C55" s="6">
        <f t="shared" si="1"/>
        <v>-3.9560455661375684</v>
      </c>
      <c r="D55" s="6">
        <f t="shared" si="1"/>
        <v>-1.7803695661375691</v>
      </c>
      <c r="E55" s="6">
        <f t="shared" si="1"/>
        <v>-1.1599895661375683</v>
      </c>
      <c r="F55" s="6">
        <f t="shared" si="1"/>
        <v>-1.364979566137567</v>
      </c>
      <c r="G55" s="6">
        <f t="shared" si="1"/>
        <v>-0.11830956613756705</v>
      </c>
      <c r="H55" s="6">
        <f t="shared" si="1"/>
        <v>0.37012043386243221</v>
      </c>
      <c r="I55" s="6">
        <f t="shared" si="1"/>
        <v>0.37021043386243235</v>
      </c>
      <c r="J55" s="6">
        <f t="shared" si="1"/>
        <v>0.36993043386243052</v>
      </c>
      <c r="K55" s="6">
        <f t="shared" si="1"/>
        <v>0.33155043386243221</v>
      </c>
      <c r="L55" s="6">
        <f t="shared" si="1"/>
        <v>0.33879043386243168</v>
      </c>
      <c r="M55" s="6">
        <f t="shared" si="1"/>
        <v>0.19203043386243124</v>
      </c>
    </row>
    <row r="57" spans="1:13" x14ac:dyDescent="0.25">
      <c r="A57" s="21" t="s">
        <v>30</v>
      </c>
      <c r="B57" s="7"/>
      <c r="C57" s="37" t="s">
        <v>19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</row>
    <row r="58" spans="1:13" x14ac:dyDescent="0.25">
      <c r="A58" s="13"/>
      <c r="B58" s="9"/>
      <c r="C58" s="2">
        <v>0</v>
      </c>
      <c r="D58" s="2">
        <v>14</v>
      </c>
      <c r="E58" s="2">
        <v>28</v>
      </c>
      <c r="F58" s="2">
        <v>42</v>
      </c>
      <c r="G58" s="2">
        <v>56</v>
      </c>
      <c r="H58" s="2">
        <v>70</v>
      </c>
      <c r="I58" s="2">
        <v>84</v>
      </c>
      <c r="J58" s="2">
        <v>98</v>
      </c>
      <c r="K58" s="2">
        <v>112</v>
      </c>
      <c r="L58" s="2">
        <v>126</v>
      </c>
      <c r="M58" s="2">
        <v>140</v>
      </c>
    </row>
    <row r="59" spans="1:13" x14ac:dyDescent="0.25">
      <c r="A59" s="36" t="s">
        <v>17</v>
      </c>
      <c r="B59" s="2">
        <v>15</v>
      </c>
      <c r="C59" s="6">
        <f>C42</f>
        <v>0.24268043386243221</v>
      </c>
      <c r="D59" s="6">
        <f>AVERAGE(C42:E42)</f>
        <v>0.24400710052909838</v>
      </c>
      <c r="E59" s="6">
        <f t="shared" ref="E59:L59" si="2">AVERAGE(D42:F42)</f>
        <v>0.24570710052909858</v>
      </c>
      <c r="F59" s="6">
        <f t="shared" si="2"/>
        <v>0.2539171005290986</v>
      </c>
      <c r="G59" s="6">
        <f>AVERAGE(F42:H42)</f>
        <v>0.25943710052909869</v>
      </c>
      <c r="H59" s="6">
        <f t="shared" si="2"/>
        <v>0.27165710052909847</v>
      </c>
      <c r="I59" s="6">
        <f>AVERAGE(H42:J42)</f>
        <v>0.27851043386243229</v>
      </c>
      <c r="J59" s="6">
        <f t="shared" si="2"/>
        <v>0.28806376719576515</v>
      </c>
      <c r="K59" s="6">
        <f t="shared" si="2"/>
        <v>0.29774376719576462</v>
      </c>
      <c r="L59" s="6">
        <f t="shared" si="2"/>
        <v>0.31095710052909747</v>
      </c>
      <c r="M59" s="6">
        <f>M42</f>
        <v>0.32380043386243074</v>
      </c>
    </row>
    <row r="60" spans="1:13" x14ac:dyDescent="0.25">
      <c r="A60" s="36"/>
      <c r="B60" s="2">
        <v>29</v>
      </c>
      <c r="C60" s="6">
        <f>AVERAGE(C42:C44)</f>
        <v>0.21166710052909879</v>
      </c>
      <c r="D60" s="6">
        <f>AVERAGE(C42:E44)</f>
        <v>0.21743821164020971</v>
      </c>
      <c r="E60" s="6">
        <f t="shared" ref="E60:L60" si="3">AVERAGE(D42:F44)</f>
        <v>0.22481376719576535</v>
      </c>
      <c r="F60" s="6">
        <f t="shared" si="3"/>
        <v>0.23426487830687648</v>
      </c>
      <c r="G60" s="6">
        <f t="shared" si="3"/>
        <v>0.24395376719576531</v>
      </c>
      <c r="H60" s="6">
        <f t="shared" si="3"/>
        <v>0.25604265608465404</v>
      </c>
      <c r="I60" s="6">
        <f t="shared" si="3"/>
        <v>0.26496598941798744</v>
      </c>
      <c r="J60" s="6">
        <f t="shared" si="3"/>
        <v>0.27612821164020951</v>
      </c>
      <c r="K60" s="6">
        <f t="shared" si="3"/>
        <v>0.28658598941798691</v>
      </c>
      <c r="L60" s="6">
        <f t="shared" si="3"/>
        <v>0.29692821164020916</v>
      </c>
      <c r="M60" s="6">
        <f>AVERAGE(M42:M44)</f>
        <v>0.3037037671957652</v>
      </c>
    </row>
    <row r="61" spans="1:13" x14ac:dyDescent="0.25">
      <c r="A61" s="36"/>
      <c r="B61" s="2">
        <v>43</v>
      </c>
      <c r="C61" s="6">
        <f>AVERAGE(C43:C45)</f>
        <v>0.18391043386243192</v>
      </c>
      <c r="D61" s="6">
        <f t="shared" ref="D61:L71" si="4">AVERAGE(C43:E45)</f>
        <v>0.19152932275132073</v>
      </c>
      <c r="E61" s="6">
        <f t="shared" si="4"/>
        <v>0.2017804338624318</v>
      </c>
      <c r="F61" s="6">
        <f t="shared" si="4"/>
        <v>0.21378710052909847</v>
      </c>
      <c r="G61" s="6">
        <f t="shared" si="4"/>
        <v>0.22731265608465398</v>
      </c>
      <c r="H61" s="6">
        <f t="shared" si="4"/>
        <v>0.24220932275132057</v>
      </c>
      <c r="I61" s="6">
        <f t="shared" si="4"/>
        <v>0.25263376719576491</v>
      </c>
      <c r="J61" s="6">
        <f t="shared" si="4"/>
        <v>0.26580265608465364</v>
      </c>
      <c r="K61" s="6">
        <f t="shared" si="4"/>
        <v>0.27658932275132009</v>
      </c>
      <c r="L61" s="6">
        <f t="shared" si="4"/>
        <v>0.28859821164020949</v>
      </c>
      <c r="M61" s="6">
        <f t="shared" ref="M61:M68" si="5">AVERAGE(M43:M45)</f>
        <v>0.2959104338624326</v>
      </c>
    </row>
    <row r="62" spans="1:13" x14ac:dyDescent="0.25">
      <c r="A62" s="36"/>
      <c r="B62" s="2">
        <v>57</v>
      </c>
      <c r="C62" s="6">
        <f t="shared" ref="C62:C65" si="6">AVERAGE(C44:C46)</f>
        <v>0.15505710052909846</v>
      </c>
      <c r="D62" s="6">
        <f t="shared" si="4"/>
        <v>0.16675376719576501</v>
      </c>
      <c r="E62" s="6">
        <f t="shared" si="4"/>
        <v>0.17930487830687605</v>
      </c>
      <c r="F62" s="6">
        <f t="shared" si="4"/>
        <v>0.19409154497354286</v>
      </c>
      <c r="G62" s="6">
        <f t="shared" si="4"/>
        <v>0.21145598941798738</v>
      </c>
      <c r="H62" s="6">
        <f t="shared" si="4"/>
        <v>0.23029154497354298</v>
      </c>
      <c r="I62" s="6">
        <f t="shared" si="4"/>
        <v>0.24363376719576518</v>
      </c>
      <c r="J62" s="6">
        <f t="shared" si="4"/>
        <v>0.25854154497354248</v>
      </c>
      <c r="K62" s="6">
        <f t="shared" si="4"/>
        <v>0.27229932275132007</v>
      </c>
      <c r="L62" s="6">
        <f t="shared" si="4"/>
        <v>0.28883154497354269</v>
      </c>
      <c r="M62" s="6">
        <f t="shared" si="5"/>
        <v>0.30248376719576581</v>
      </c>
    </row>
    <row r="63" spans="1:13" x14ac:dyDescent="0.25">
      <c r="A63" s="36"/>
      <c r="B63" s="2">
        <v>71</v>
      </c>
      <c r="C63" s="6">
        <f t="shared" si="6"/>
        <v>0.12650043386243107</v>
      </c>
      <c r="D63" s="6">
        <f t="shared" si="4"/>
        <v>0.13845043386243125</v>
      </c>
      <c r="E63" s="6">
        <f t="shared" si="4"/>
        <v>0.151405989417987</v>
      </c>
      <c r="F63" s="6">
        <f t="shared" si="4"/>
        <v>0.17055710052909806</v>
      </c>
      <c r="G63" s="6">
        <f t="shared" si="4"/>
        <v>0.1921271005290982</v>
      </c>
      <c r="H63" s="6">
        <f t="shared" si="4"/>
        <v>0.21529154497354261</v>
      </c>
      <c r="I63" s="6">
        <f t="shared" si="4"/>
        <v>0.23306265608465379</v>
      </c>
      <c r="J63" s="6">
        <f t="shared" si="4"/>
        <v>0.25173154497354233</v>
      </c>
      <c r="K63" s="6">
        <f t="shared" si="4"/>
        <v>0.26790932275132007</v>
      </c>
      <c r="L63" s="6">
        <f>AVERAGE(K45:M47)</f>
        <v>0.28277598941798726</v>
      </c>
      <c r="M63" s="6">
        <f t="shared" si="5"/>
        <v>0.29421376719576564</v>
      </c>
    </row>
    <row r="64" spans="1:13" x14ac:dyDescent="0.25">
      <c r="A64" s="36"/>
      <c r="B64" s="2">
        <v>85</v>
      </c>
      <c r="C64" s="6">
        <f t="shared" si="6"/>
        <v>7.6303767195764038E-2</v>
      </c>
      <c r="D64" s="6">
        <f t="shared" si="4"/>
        <v>9.4803767195764541E-2</v>
      </c>
      <c r="E64" s="6">
        <f t="shared" si="4"/>
        <v>0.11373043386243155</v>
      </c>
      <c r="F64" s="6">
        <f t="shared" si="4"/>
        <v>0.13910487830687579</v>
      </c>
      <c r="G64" s="6">
        <f t="shared" si="4"/>
        <v>0.16799598941798699</v>
      </c>
      <c r="H64" s="6">
        <f t="shared" si="4"/>
        <v>0.19684710052909812</v>
      </c>
      <c r="I64" s="6">
        <f t="shared" si="4"/>
        <v>0.22137932275132044</v>
      </c>
      <c r="J64" s="6">
        <f t="shared" si="4"/>
        <v>0.24339821164020925</v>
      </c>
      <c r="K64" s="6">
        <f t="shared" si="4"/>
        <v>0.26442376719576483</v>
      </c>
      <c r="L64" s="6">
        <f t="shared" si="4"/>
        <v>0.28315265608465406</v>
      </c>
      <c r="M64" s="6">
        <f t="shared" si="5"/>
        <v>0.30191376719576546</v>
      </c>
    </row>
    <row r="65" spans="1:13" x14ac:dyDescent="0.25">
      <c r="A65" s="36"/>
      <c r="B65" s="2">
        <v>99</v>
      </c>
      <c r="C65" s="6">
        <f t="shared" si="6"/>
        <v>1.7190433862430982E-2</v>
      </c>
      <c r="D65" s="6">
        <f>AVERAGE(C47:E49)</f>
        <v>3.97271005290981E-2</v>
      </c>
      <c r="E65" s="6">
        <f>AVERAGE(D47:F49)</f>
        <v>6.6101544973542772E-2</v>
      </c>
      <c r="F65" s="6">
        <f t="shared" si="4"/>
        <v>0.10023710052909804</v>
      </c>
      <c r="G65" s="6">
        <f t="shared" si="4"/>
        <v>0.1373137671957648</v>
      </c>
      <c r="H65" s="6">
        <f t="shared" si="4"/>
        <v>0.17239376719576485</v>
      </c>
      <c r="I65" s="6">
        <f t="shared" si="4"/>
        <v>0.20467376719576494</v>
      </c>
      <c r="J65" s="6">
        <f t="shared" si="4"/>
        <v>0.23323598941798729</v>
      </c>
      <c r="K65" s="6">
        <f t="shared" si="4"/>
        <v>0.25860932275132065</v>
      </c>
      <c r="L65" s="6">
        <f t="shared" si="4"/>
        <v>0.27815376719576534</v>
      </c>
      <c r="M65" s="6">
        <f t="shared" si="5"/>
        <v>0.29591043386243204</v>
      </c>
    </row>
    <row r="66" spans="1:13" x14ac:dyDescent="0.25">
      <c r="A66" s="36"/>
      <c r="B66" s="2">
        <v>113</v>
      </c>
      <c r="C66" s="22">
        <f t="shared" ref="C66:C72" si="7">C49</f>
        <v>-5.2489566137568389E-2</v>
      </c>
      <c r="D66" s="22">
        <f t="shared" ref="D66:M72" si="8">D49</f>
        <v>-2.9559566137567828E-2</v>
      </c>
      <c r="E66" s="6">
        <f t="shared" si="4"/>
        <v>-1.932899470901756E-3</v>
      </c>
      <c r="F66" s="6">
        <f>AVERAGE(E48:G50)</f>
        <v>4.5088211640209153E-2</v>
      </c>
      <c r="G66" s="6">
        <f t="shared" si="4"/>
        <v>9.6880433862431545E-2</v>
      </c>
      <c r="H66" s="6">
        <f t="shared" si="4"/>
        <v>0.1453737671957652</v>
      </c>
      <c r="I66" s="6">
        <f t="shared" si="4"/>
        <v>0.18729710052909848</v>
      </c>
      <c r="J66" s="6">
        <f t="shared" si="4"/>
        <v>0.22234598941798744</v>
      </c>
      <c r="K66" s="6">
        <f t="shared" si="4"/>
        <v>0.25435821164020961</v>
      </c>
      <c r="L66" s="6">
        <f>AVERAGE(K48:M50)</f>
        <v>0.2790004338624319</v>
      </c>
      <c r="M66" s="6">
        <f>AVERAGE(M48:M50)</f>
        <v>0.29788710052909845</v>
      </c>
    </row>
    <row r="67" spans="1:13" x14ac:dyDescent="0.25">
      <c r="A67" s="36"/>
      <c r="B67" s="2">
        <v>127</v>
      </c>
      <c r="C67" s="22">
        <f t="shared" si="7"/>
        <v>-0.17394956613756918</v>
      </c>
      <c r="D67" s="22">
        <f t="shared" si="8"/>
        <v>-0.13461956613756776</v>
      </c>
      <c r="E67" s="22">
        <f t="shared" si="8"/>
        <v>-8.5649566137568911E-2</v>
      </c>
      <c r="F67" s="6">
        <f t="shared" si="4"/>
        <v>-2.0694010582012763E-2</v>
      </c>
      <c r="G67" s="6">
        <f t="shared" si="4"/>
        <v>5.0990433862431947E-2</v>
      </c>
      <c r="H67" s="6">
        <f t="shared" si="4"/>
        <v>0.11599821164020992</v>
      </c>
      <c r="I67" s="6">
        <f t="shared" si="4"/>
        <v>0.17096932275132085</v>
      </c>
      <c r="J67" s="6">
        <f t="shared" si="4"/>
        <v>0.21418043386243191</v>
      </c>
      <c r="K67" s="6">
        <f t="shared" si="4"/>
        <v>0.25047265608465391</v>
      </c>
      <c r="L67" s="6">
        <f t="shared" si="4"/>
        <v>0.27566376719576507</v>
      </c>
      <c r="M67" s="6">
        <f t="shared" si="5"/>
        <v>0.29428710052909857</v>
      </c>
    </row>
    <row r="68" spans="1:13" x14ac:dyDescent="0.25">
      <c r="A68" s="36"/>
      <c r="B68" s="2">
        <v>141</v>
      </c>
      <c r="C68" s="22">
        <f t="shared" si="7"/>
        <v>-0.33363956613756862</v>
      </c>
      <c r="D68" s="22">
        <f t="shared" si="8"/>
        <v>-0.27346956613756745</v>
      </c>
      <c r="E68" s="22">
        <f t="shared" si="8"/>
        <v>-0.20162956613756933</v>
      </c>
      <c r="F68" s="22">
        <f t="shared" si="8"/>
        <v>-0.10205956613756761</v>
      </c>
      <c r="G68" s="22">
        <f t="shared" si="8"/>
        <v>6.0304338624330711E-3</v>
      </c>
      <c r="H68" s="6">
        <f t="shared" si="4"/>
        <v>8.4457100529098578E-2</v>
      </c>
      <c r="I68" s="6">
        <f t="shared" si="4"/>
        <v>0.15624932275132075</v>
      </c>
      <c r="J68" s="6">
        <f t="shared" si="4"/>
        <v>0.2086171005290986</v>
      </c>
      <c r="K68" s="6">
        <f t="shared" si="4"/>
        <v>0.24959932275132068</v>
      </c>
      <c r="L68" s="6">
        <f t="shared" si="4"/>
        <v>0.28222598941798716</v>
      </c>
      <c r="M68" s="6">
        <f t="shared" si="5"/>
        <v>0.31045043386243165</v>
      </c>
    </row>
    <row r="69" spans="1:13" x14ac:dyDescent="0.25">
      <c r="A69" s="36"/>
      <c r="B69" s="2">
        <v>155</v>
      </c>
      <c r="C69" s="22">
        <f t="shared" si="7"/>
        <v>-0.5919195661375678</v>
      </c>
      <c r="D69" s="22">
        <f t="shared" si="8"/>
        <v>-0.49181956613756839</v>
      </c>
      <c r="E69" s="22">
        <f t="shared" si="8"/>
        <v>-0.38173956613756843</v>
      </c>
      <c r="F69" s="22">
        <f t="shared" si="8"/>
        <v>-0.22414956613756942</v>
      </c>
      <c r="G69" s="22">
        <f t="shared" si="8"/>
        <v>-6.7239566137567763E-2</v>
      </c>
      <c r="H69" s="22">
        <f t="shared" si="8"/>
        <v>6.6340433862430714E-2</v>
      </c>
      <c r="I69" s="6">
        <f t="shared" si="4"/>
        <v>0.15555487830687634</v>
      </c>
      <c r="J69" s="6">
        <f t="shared" si="4"/>
        <v>0.21769821164020955</v>
      </c>
      <c r="K69" s="6">
        <f t="shared" si="4"/>
        <v>0.2570248783068762</v>
      </c>
      <c r="L69" s="6">
        <f t="shared" si="4"/>
        <v>0.28780710052909814</v>
      </c>
      <c r="M69" s="22">
        <f t="shared" ref="M69" si="9">M52</f>
        <v>0.33566043386243116</v>
      </c>
    </row>
    <row r="70" spans="1:13" x14ac:dyDescent="0.25">
      <c r="A70" s="36"/>
      <c r="B70" s="2">
        <v>169</v>
      </c>
      <c r="C70" s="22">
        <f t="shared" si="7"/>
        <v>-0.9762595661375677</v>
      </c>
      <c r="D70" s="22">
        <f t="shared" si="8"/>
        <v>-0.83054956613756836</v>
      </c>
      <c r="E70" s="22">
        <f t="shared" si="8"/>
        <v>-0.62877956613756858</v>
      </c>
      <c r="F70" s="22">
        <f t="shared" si="8"/>
        <v>-0.40169956613756774</v>
      </c>
      <c r="G70" s="22">
        <f t="shared" si="8"/>
        <v>-0.13946956613756889</v>
      </c>
      <c r="H70" s="22">
        <f t="shared" si="8"/>
        <v>5.3250433862432445E-2</v>
      </c>
      <c r="I70" s="22">
        <f t="shared" si="8"/>
        <v>0.18091043386243122</v>
      </c>
      <c r="J70" s="22">
        <f t="shared" si="8"/>
        <v>0.26023043386243216</v>
      </c>
      <c r="K70" s="6">
        <f t="shared" si="4"/>
        <v>0.27623598941798733</v>
      </c>
      <c r="L70" s="6">
        <f t="shared" si="4"/>
        <v>0.28342932275132032</v>
      </c>
      <c r="M70" s="22">
        <f t="shared" ref="M70" si="10">M53</f>
        <v>0.31620043386243069</v>
      </c>
    </row>
    <row r="71" spans="1:13" x14ac:dyDescent="0.25">
      <c r="A71" s="36"/>
      <c r="B71" s="2">
        <v>183</v>
      </c>
      <c r="C71" s="22">
        <f t="shared" si="7"/>
        <v>-1.7165195661375687</v>
      </c>
      <c r="D71" s="22">
        <f t="shared" si="8"/>
        <v>-1.3145295661375673</v>
      </c>
      <c r="E71" s="22">
        <f t="shared" si="8"/>
        <v>-0.95471956613756959</v>
      </c>
      <c r="F71" s="22">
        <f t="shared" si="8"/>
        <v>-0.65737956613756943</v>
      </c>
      <c r="G71" s="22">
        <f t="shared" si="8"/>
        <v>-0.22925956613756782</v>
      </c>
      <c r="H71" s="22">
        <f t="shared" si="8"/>
        <v>0.10343043386243167</v>
      </c>
      <c r="I71" s="22">
        <f t="shared" si="8"/>
        <v>0.24265043386243157</v>
      </c>
      <c r="J71" s="22">
        <f t="shared" si="8"/>
        <v>0.28994043386243185</v>
      </c>
      <c r="K71" s="6">
        <f t="shared" si="4"/>
        <v>0.30793932275132047</v>
      </c>
      <c r="L71" s="22">
        <f t="shared" si="8"/>
        <v>0.317010433862432</v>
      </c>
      <c r="M71" s="22">
        <f t="shared" ref="M71" si="11">M54</f>
        <v>0.17198043386243178</v>
      </c>
    </row>
    <row r="72" spans="1:13" x14ac:dyDescent="0.25">
      <c r="A72" s="36"/>
      <c r="B72" s="2">
        <v>197</v>
      </c>
      <c r="C72" s="22">
        <f t="shared" si="7"/>
        <v>-3.9560455661375684</v>
      </c>
      <c r="D72" s="22">
        <f t="shared" si="8"/>
        <v>-1.7803695661375691</v>
      </c>
      <c r="E72" s="22">
        <f t="shared" si="8"/>
        <v>-1.1599895661375683</v>
      </c>
      <c r="F72" s="22">
        <f t="shared" si="8"/>
        <v>-1.364979566137567</v>
      </c>
      <c r="G72" s="22">
        <f t="shared" si="8"/>
        <v>-0.11830956613756705</v>
      </c>
      <c r="H72" s="22">
        <f t="shared" si="8"/>
        <v>0.37012043386243221</v>
      </c>
      <c r="I72" s="22">
        <f t="shared" si="8"/>
        <v>0.37021043386243235</v>
      </c>
      <c r="J72" s="22">
        <f t="shared" si="8"/>
        <v>0.36993043386243052</v>
      </c>
      <c r="K72" s="22">
        <f t="shared" si="8"/>
        <v>0.33155043386243221</v>
      </c>
      <c r="L72" s="22">
        <f t="shared" si="8"/>
        <v>0.33879043386243168</v>
      </c>
      <c r="M72" s="22">
        <f t="shared" si="8"/>
        <v>0.19203043386243124</v>
      </c>
    </row>
    <row r="74" spans="1:13" x14ac:dyDescent="0.25">
      <c r="A74" s="21" t="s">
        <v>31</v>
      </c>
      <c r="B74" s="7"/>
      <c r="C74" s="37" t="s">
        <v>19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</row>
    <row r="75" spans="1:13" x14ac:dyDescent="0.25">
      <c r="A75" s="13"/>
      <c r="B75" s="9"/>
      <c r="C75" s="2">
        <v>0</v>
      </c>
      <c r="D75" s="2">
        <v>14</v>
      </c>
      <c r="E75" s="2">
        <v>28</v>
      </c>
      <c r="F75" s="2">
        <v>42</v>
      </c>
      <c r="G75" s="2">
        <v>56</v>
      </c>
      <c r="H75" s="2">
        <v>70</v>
      </c>
      <c r="I75" s="2">
        <v>84</v>
      </c>
      <c r="J75" s="2">
        <v>98</v>
      </c>
      <c r="K75" s="2">
        <v>112</v>
      </c>
      <c r="L75" s="2">
        <v>126</v>
      </c>
      <c r="M75" s="2">
        <v>140</v>
      </c>
    </row>
    <row r="76" spans="1:13" x14ac:dyDescent="0.25">
      <c r="A76" s="36" t="s">
        <v>17</v>
      </c>
      <c r="B76" s="2">
        <v>15</v>
      </c>
      <c r="C76" s="6">
        <f>(C59-C42)/12*100</f>
        <v>0</v>
      </c>
      <c r="D76" s="6">
        <f t="shared" ref="D76:M76" si="12">(D59-D42)/12*100</f>
        <v>4.1972222222231889E-2</v>
      </c>
      <c r="E76" s="6">
        <f t="shared" si="12"/>
        <v>-3.8861111111115204E-2</v>
      </c>
      <c r="F76" s="6">
        <f t="shared" si="12"/>
        <v>5.1138888888882052E-2</v>
      </c>
      <c r="G76" s="6">
        <f t="shared" si="12"/>
        <v>-3.4694444444433495E-2</v>
      </c>
      <c r="H76" s="6">
        <f t="shared" si="12"/>
        <v>3.9388888888882798E-2</v>
      </c>
      <c r="I76" s="6">
        <f t="shared" si="12"/>
        <v>-4.941666666666613E-2</v>
      </c>
      <c r="J76" s="6">
        <f t="shared" si="12"/>
        <v>3.2527777777774838E-2</v>
      </c>
      <c r="K76" s="6">
        <f t="shared" si="12"/>
        <v>1.7944444444445894E-2</v>
      </c>
      <c r="L76" s="6">
        <f t="shared" si="12"/>
        <v>-2.1027777777776292E-2</v>
      </c>
      <c r="M76" s="6">
        <f t="shared" si="12"/>
        <v>0</v>
      </c>
    </row>
    <row r="77" spans="1:13" x14ac:dyDescent="0.25">
      <c r="A77" s="36"/>
      <c r="B77" s="2">
        <v>29</v>
      </c>
      <c r="C77" s="6">
        <f t="shared" ref="C77:M89" si="13">(C60-C43)/12*100</f>
        <v>2.1388888888966562E-3</v>
      </c>
      <c r="D77" s="6">
        <f t="shared" si="13"/>
        <v>6.6481481481463671E-3</v>
      </c>
      <c r="E77" s="6">
        <f t="shared" si="13"/>
        <v>7.7027777777779555E-2</v>
      </c>
      <c r="F77" s="6">
        <f t="shared" si="13"/>
        <v>2.0370370370411303E-4</v>
      </c>
      <c r="G77" s="6">
        <f t="shared" si="13"/>
        <v>-7.9722222222163956E-3</v>
      </c>
      <c r="H77" s="6">
        <f t="shared" si="13"/>
        <v>2.3268518518519223E-2</v>
      </c>
      <c r="I77" s="6">
        <f t="shared" si="13"/>
        <v>-4.2287037037038358E-2</v>
      </c>
      <c r="J77" s="6">
        <f t="shared" si="13"/>
        <v>2.023148148149375E-2</v>
      </c>
      <c r="K77" s="6">
        <f t="shared" si="13"/>
        <v>-5.3703703704286831E-4</v>
      </c>
      <c r="L77" s="6">
        <f t="shared" si="13"/>
        <v>2.9481481481485421E-2</v>
      </c>
      <c r="M77" s="6">
        <f t="shared" si="13"/>
        <v>0.15202777777777082</v>
      </c>
    </row>
    <row r="78" spans="1:13" x14ac:dyDescent="0.25">
      <c r="A78" s="36"/>
      <c r="B78" s="2">
        <v>43</v>
      </c>
      <c r="C78" s="6">
        <f t="shared" si="13"/>
        <v>2.4999999999991002E-2</v>
      </c>
      <c r="D78" s="6">
        <f t="shared" si="13"/>
        <v>-4.6009259259254434E-2</v>
      </c>
      <c r="E78" s="6">
        <f t="shared" si="13"/>
        <v>-1.3000000000009532E-2</v>
      </c>
      <c r="F78" s="6">
        <f t="shared" si="13"/>
        <v>-4.6444444444447799E-2</v>
      </c>
      <c r="G78" s="6">
        <f t="shared" si="13"/>
        <v>-1.581481481481966E-2</v>
      </c>
      <c r="H78" s="6">
        <f t="shared" si="13"/>
        <v>4.9240740740736734E-2</v>
      </c>
      <c r="I78" s="6">
        <f t="shared" si="13"/>
        <v>-2.5555555555553666E-2</v>
      </c>
      <c r="J78" s="6">
        <f t="shared" si="13"/>
        <v>4.6935185185174866E-2</v>
      </c>
      <c r="K78" s="6">
        <f t="shared" si="13"/>
        <v>1.574074074073839E-2</v>
      </c>
      <c r="L78" s="6">
        <f t="shared" si="13"/>
        <v>-7.3601851851843675E-2</v>
      </c>
      <c r="M78" s="6">
        <f t="shared" si="13"/>
        <v>-4.9499999999996304E-2</v>
      </c>
    </row>
    <row r="79" spans="1:13" x14ac:dyDescent="0.25">
      <c r="A79" s="36"/>
      <c r="B79" s="2">
        <v>57</v>
      </c>
      <c r="C79" s="6">
        <f t="shared" si="13"/>
        <v>-3.6277777777776049E-2</v>
      </c>
      <c r="D79" s="6">
        <f t="shared" si="13"/>
        <v>2.2277777777786334E-2</v>
      </c>
      <c r="E79" s="6">
        <f t="shared" si="13"/>
        <v>3.2953703703699627E-2</v>
      </c>
      <c r="F79" s="6">
        <f t="shared" si="13"/>
        <v>3.0842592592597584E-2</v>
      </c>
      <c r="G79" s="6">
        <f t="shared" si="13"/>
        <v>-2.1203703703592813E-3</v>
      </c>
      <c r="H79" s="6">
        <f t="shared" si="13"/>
        <v>3.209259259258819E-2</v>
      </c>
      <c r="I79" s="6">
        <f t="shared" si="13"/>
        <v>-7.2388888888885256E-2</v>
      </c>
      <c r="J79" s="6">
        <f t="shared" si="13"/>
        <v>0.10634259259260138</v>
      </c>
      <c r="K79" s="6">
        <f t="shared" si="13"/>
        <v>-7.1759259259257524E-3</v>
      </c>
      <c r="L79" s="6">
        <f t="shared" si="13"/>
        <v>3.759259259259369E-2</v>
      </c>
      <c r="M79" s="6">
        <f t="shared" si="13"/>
        <v>1.719444444444005E-2</v>
      </c>
    </row>
    <row r="80" spans="1:13" x14ac:dyDescent="0.25">
      <c r="A80" s="36"/>
      <c r="B80" s="2">
        <v>71</v>
      </c>
      <c r="C80" s="6">
        <f t="shared" si="13"/>
        <v>1.3750000000002418E-2</v>
      </c>
      <c r="D80" s="6">
        <f t="shared" si="13"/>
        <v>-4.9333333333329239E-2</v>
      </c>
      <c r="E80" s="6">
        <f t="shared" si="13"/>
        <v>-1.2037037037578487E-4</v>
      </c>
      <c r="F80" s="6">
        <f t="shared" si="13"/>
        <v>1.8138888888889759E-2</v>
      </c>
      <c r="G80" s="6">
        <f t="shared" si="13"/>
        <v>-4.6111111111108813E-2</v>
      </c>
      <c r="H80" s="6">
        <f t="shared" si="13"/>
        <v>-6.965740740742174E-2</v>
      </c>
      <c r="I80" s="6">
        <f t="shared" si="13"/>
        <v>-5.4731481481486849E-2</v>
      </c>
      <c r="J80" s="6">
        <f t="shared" si="13"/>
        <v>-8.1574074074044108E-3</v>
      </c>
      <c r="K80" s="6">
        <f t="shared" si="13"/>
        <v>-3.9925925925922881E-2</v>
      </c>
      <c r="L80" s="6">
        <f t="shared" si="13"/>
        <v>-5.7870370370366929E-2</v>
      </c>
      <c r="M80" s="6">
        <f t="shared" si="13"/>
        <v>-9.1388888888888076E-2</v>
      </c>
    </row>
    <row r="81" spans="1:13" x14ac:dyDescent="0.25">
      <c r="A81" s="36"/>
      <c r="B81" s="2">
        <v>85</v>
      </c>
      <c r="C81" s="6">
        <f t="shared" si="13"/>
        <v>-0.15780555555555686</v>
      </c>
      <c r="D81" s="6">
        <f t="shared" si="13"/>
        <v>-0.11072222222222143</v>
      </c>
      <c r="E81" s="6">
        <f t="shared" si="13"/>
        <v>-7.9249999999998197E-2</v>
      </c>
      <c r="F81" s="6">
        <f t="shared" si="13"/>
        <v>1.4787037037026588E-2</v>
      </c>
      <c r="G81" s="6">
        <f t="shared" si="13"/>
        <v>-9.6120370370359837E-2</v>
      </c>
      <c r="H81" s="6">
        <f t="shared" si="13"/>
        <v>2.3305555555558126E-2</v>
      </c>
      <c r="I81" s="6">
        <f t="shared" si="13"/>
        <v>7.2907407407410418E-2</v>
      </c>
      <c r="J81" s="6">
        <f t="shared" si="13"/>
        <v>-5.7935185185184479E-2</v>
      </c>
      <c r="K81" s="6">
        <f t="shared" si="13"/>
        <v>-1.5638888888889112E-2</v>
      </c>
      <c r="L81" s="6">
        <f t="shared" si="13"/>
        <v>5.8435185185183591E-2</v>
      </c>
      <c r="M81" s="6">
        <f t="shared" si="13"/>
        <v>0.20727777777778122</v>
      </c>
    </row>
    <row r="82" spans="1:13" x14ac:dyDescent="0.25">
      <c r="A82" s="36"/>
      <c r="B82" s="2">
        <v>99</v>
      </c>
      <c r="C82" s="6">
        <f t="shared" si="13"/>
        <v>6.9750000000004211E-2</v>
      </c>
      <c r="D82" s="6">
        <f t="shared" si="13"/>
        <v>3.4722222222213661E-2</v>
      </c>
      <c r="E82" s="6">
        <f t="shared" si="13"/>
        <v>3.7175925925931358E-2</v>
      </c>
      <c r="F82" s="6">
        <f t="shared" si="13"/>
        <v>5.5805555555556392E-2</v>
      </c>
      <c r="G82" s="6">
        <f t="shared" si="13"/>
        <v>-1.5722222222219057E-2</v>
      </c>
      <c r="H82" s="6">
        <f t="shared" si="13"/>
        <v>-5.1888888888883496E-2</v>
      </c>
      <c r="I82" s="6">
        <f t="shared" si="13"/>
        <v>-1.6472222222225358E-2</v>
      </c>
      <c r="J82" s="6">
        <f t="shared" si="13"/>
        <v>-7.3703703703659196E-3</v>
      </c>
      <c r="K82" s="6">
        <f t="shared" si="13"/>
        <v>2.5990740740737078E-2</v>
      </c>
      <c r="L82" s="6">
        <f t="shared" si="13"/>
        <v>-3.4388888888891203E-2</v>
      </c>
      <c r="M82" s="6">
        <f t="shared" si="13"/>
        <v>-0.23008333333333678</v>
      </c>
    </row>
    <row r="83" spans="1:13" x14ac:dyDescent="0.25">
      <c r="A83" s="36"/>
      <c r="B83" s="2">
        <v>113</v>
      </c>
      <c r="C83" s="6">
        <f t="shared" si="13"/>
        <v>0</v>
      </c>
      <c r="D83" s="6">
        <f t="shared" si="13"/>
        <v>0</v>
      </c>
      <c r="E83" s="6">
        <f t="shared" si="13"/>
        <v>-7.444444444444695E-2</v>
      </c>
      <c r="F83" s="6">
        <f t="shared" si="13"/>
        <v>-0.10818518518518339</v>
      </c>
      <c r="G83" s="6">
        <f t="shared" si="13"/>
        <v>-4.7500000000002748E-2</v>
      </c>
      <c r="H83" s="6">
        <f t="shared" si="13"/>
        <v>-6.2722222222230894E-2</v>
      </c>
      <c r="I83" s="6">
        <f t="shared" si="13"/>
        <v>1.5972222222216302E-2</v>
      </c>
      <c r="J83" s="6">
        <f t="shared" si="13"/>
        <v>-4.1787037037032307E-2</v>
      </c>
      <c r="K83" s="6">
        <f t="shared" si="13"/>
        <v>-5.4018518518521297E-2</v>
      </c>
      <c r="L83" s="6">
        <f t="shared" si="13"/>
        <v>3.666666666666818E-2</v>
      </c>
      <c r="M83" s="6">
        <f t="shared" si="13"/>
        <v>8.93055555555545E-2</v>
      </c>
    </row>
    <row r="84" spans="1:13" x14ac:dyDescent="0.25">
      <c r="A84" s="36"/>
      <c r="B84" s="2">
        <v>127</v>
      </c>
      <c r="C84" s="6">
        <f t="shared" si="13"/>
        <v>0</v>
      </c>
      <c r="D84" s="6">
        <f t="shared" si="13"/>
        <v>0</v>
      </c>
      <c r="E84" s="6">
        <f t="shared" si="13"/>
        <v>0</v>
      </c>
      <c r="F84" s="6">
        <f t="shared" si="13"/>
        <v>2.2379629629636022E-2</v>
      </c>
      <c r="G84" s="6">
        <f t="shared" si="13"/>
        <v>-1.500000000000124E-2</v>
      </c>
      <c r="H84" s="6">
        <f t="shared" si="13"/>
        <v>-1.3351851851848076E-2</v>
      </c>
      <c r="I84" s="6">
        <f t="shared" si="13"/>
        <v>-1.3925925925923482E-2</v>
      </c>
      <c r="J84" s="6">
        <f t="shared" si="13"/>
        <v>3.1499999999998196E-2</v>
      </c>
      <c r="K84" s="6">
        <f t="shared" si="13"/>
        <v>1.8685185185185006E-2</v>
      </c>
      <c r="L84" s="6">
        <f t="shared" si="13"/>
        <v>-0.16863888888888945</v>
      </c>
      <c r="M84" s="6">
        <f t="shared" si="13"/>
        <v>9.4305555555562748E-2</v>
      </c>
    </row>
    <row r="85" spans="1:13" x14ac:dyDescent="0.25">
      <c r="A85" s="36"/>
      <c r="B85" s="2">
        <v>141</v>
      </c>
      <c r="C85" s="6">
        <f t="shared" si="13"/>
        <v>0</v>
      </c>
      <c r="D85" s="6">
        <f t="shared" si="13"/>
        <v>0</v>
      </c>
      <c r="E85" s="6">
        <f t="shared" si="13"/>
        <v>0</v>
      </c>
      <c r="F85" s="6">
        <f t="shared" si="13"/>
        <v>0</v>
      </c>
      <c r="G85" s="6">
        <f t="shared" si="13"/>
        <v>0</v>
      </c>
      <c r="H85" s="6">
        <f t="shared" si="13"/>
        <v>-8.2694444444440574E-2</v>
      </c>
      <c r="I85" s="6">
        <f t="shared" si="13"/>
        <v>-2.8592592592593946E-2</v>
      </c>
      <c r="J85" s="6">
        <f t="shared" si="13"/>
        <v>-8.1361111111111689E-2</v>
      </c>
      <c r="K85" s="6">
        <f t="shared" si="13"/>
        <v>4.0740740740741188E-2</v>
      </c>
      <c r="L85" s="6">
        <f t="shared" si="13"/>
        <v>6.9962962962970748E-2</v>
      </c>
      <c r="M85" s="6">
        <f t="shared" si="13"/>
        <v>-1.8916666666675873E-2</v>
      </c>
    </row>
    <row r="86" spans="1:13" x14ac:dyDescent="0.25">
      <c r="A86" s="36"/>
      <c r="B86" s="2">
        <v>155</v>
      </c>
      <c r="C86" s="6">
        <f t="shared" si="13"/>
        <v>0</v>
      </c>
      <c r="D86" s="6">
        <f t="shared" si="13"/>
        <v>0</v>
      </c>
      <c r="E86" s="6">
        <f t="shared" si="13"/>
        <v>0</v>
      </c>
      <c r="F86" s="6">
        <f t="shared" si="13"/>
        <v>0</v>
      </c>
      <c r="G86" s="6">
        <f t="shared" si="13"/>
        <v>0</v>
      </c>
      <c r="H86" s="6">
        <f t="shared" si="13"/>
        <v>0</v>
      </c>
      <c r="I86" s="6">
        <f t="shared" si="13"/>
        <v>-1.9462962962966263E-2</v>
      </c>
      <c r="J86" s="6">
        <f t="shared" si="13"/>
        <v>7.3064814814807061E-2</v>
      </c>
      <c r="K86" s="6">
        <f t="shared" si="13"/>
        <v>2.78703703704188E-3</v>
      </c>
      <c r="L86" s="6">
        <f t="shared" si="13"/>
        <v>-1.2611111111117401E-2</v>
      </c>
      <c r="M86" s="6">
        <f t="shared" si="13"/>
        <v>0</v>
      </c>
    </row>
    <row r="87" spans="1:13" x14ac:dyDescent="0.25">
      <c r="A87" s="36"/>
      <c r="B87" s="2">
        <v>169</v>
      </c>
      <c r="C87" s="6">
        <f t="shared" si="13"/>
        <v>0</v>
      </c>
      <c r="D87" s="6">
        <f t="shared" si="13"/>
        <v>0</v>
      </c>
      <c r="E87" s="6">
        <f t="shared" si="13"/>
        <v>0</v>
      </c>
      <c r="F87" s="6">
        <f t="shared" si="13"/>
        <v>0</v>
      </c>
      <c r="G87" s="6">
        <f t="shared" si="13"/>
        <v>0</v>
      </c>
      <c r="H87" s="6">
        <f t="shared" si="13"/>
        <v>0</v>
      </c>
      <c r="I87" s="6">
        <f t="shared" si="13"/>
        <v>0</v>
      </c>
      <c r="J87" s="6">
        <f t="shared" si="13"/>
        <v>0</v>
      </c>
      <c r="K87" s="6">
        <f t="shared" si="13"/>
        <v>3.6462962962972398E-2</v>
      </c>
      <c r="L87" s="6">
        <f t="shared" si="13"/>
        <v>-4.8675925925933491E-2</v>
      </c>
      <c r="M87" s="6">
        <f t="shared" si="13"/>
        <v>0</v>
      </c>
    </row>
    <row r="88" spans="1:13" x14ac:dyDescent="0.25">
      <c r="A88" s="36"/>
      <c r="B88" s="2">
        <v>183</v>
      </c>
      <c r="C88" s="6">
        <f t="shared" si="13"/>
        <v>0</v>
      </c>
      <c r="D88" s="6">
        <f t="shared" si="13"/>
        <v>0</v>
      </c>
      <c r="E88" s="6">
        <f t="shared" si="13"/>
        <v>0</v>
      </c>
      <c r="F88" s="6">
        <f t="shared" si="13"/>
        <v>0</v>
      </c>
      <c r="G88" s="6">
        <f t="shared" si="13"/>
        <v>0</v>
      </c>
      <c r="H88" s="6">
        <f t="shared" si="13"/>
        <v>0</v>
      </c>
      <c r="I88" s="6">
        <f t="shared" si="13"/>
        <v>0</v>
      </c>
      <c r="J88" s="6">
        <f t="shared" si="13"/>
        <v>0</v>
      </c>
      <c r="K88" s="6">
        <f t="shared" si="13"/>
        <v>4.2240740740746852E-2</v>
      </c>
      <c r="L88" s="6">
        <f t="shared" si="13"/>
        <v>0</v>
      </c>
      <c r="M88" s="6">
        <f t="shared" si="13"/>
        <v>0</v>
      </c>
    </row>
    <row r="89" spans="1:13" x14ac:dyDescent="0.25">
      <c r="A89" s="36"/>
      <c r="B89" s="2">
        <v>197</v>
      </c>
      <c r="C89" s="6">
        <f t="shared" si="13"/>
        <v>0</v>
      </c>
      <c r="D89" s="6">
        <f t="shared" si="13"/>
        <v>0</v>
      </c>
      <c r="E89" s="6">
        <f t="shared" si="13"/>
        <v>0</v>
      </c>
      <c r="F89" s="6">
        <f t="shared" si="13"/>
        <v>0</v>
      </c>
      <c r="G89" s="6">
        <f t="shared" si="13"/>
        <v>0</v>
      </c>
      <c r="H89" s="6">
        <f t="shared" si="13"/>
        <v>0</v>
      </c>
      <c r="I89" s="6">
        <f t="shared" si="13"/>
        <v>0</v>
      </c>
      <c r="J89" s="6">
        <f t="shared" si="13"/>
        <v>0</v>
      </c>
      <c r="K89" s="6">
        <f t="shared" si="13"/>
        <v>0</v>
      </c>
      <c r="L89" s="6">
        <f t="shared" si="13"/>
        <v>0</v>
      </c>
      <c r="M89" s="6">
        <f t="shared" si="13"/>
        <v>0</v>
      </c>
    </row>
  </sheetData>
  <mergeCells count="10">
    <mergeCell ref="C57:M57"/>
    <mergeCell ref="A59:A72"/>
    <mergeCell ref="C74:M74"/>
    <mergeCell ref="A76:A89"/>
    <mergeCell ref="A42:A55"/>
    <mergeCell ref="C2:M2"/>
    <mergeCell ref="A4:A17"/>
    <mergeCell ref="C21:M21"/>
    <mergeCell ref="A23:A36"/>
    <mergeCell ref="C40:M40"/>
  </mergeCells>
  <conditionalFormatting sqref="C76:M89">
    <cfRule type="cellIs" dxfId="53" priority="1" operator="between">
      <formula>0.1</formula>
      <formula>100</formula>
    </cfRule>
    <cfRule type="cellIs" dxfId="52" priority="2" operator="between">
      <formula>-100</formula>
      <formula>-0.1</formula>
    </cfRule>
  </conditionalFormatting>
  <pageMargins left="0.7" right="0.7" top="0.78740157499999996" bottom="0.78740157499999996" header="0.3" footer="0.3"/>
  <ignoredErrors>
    <ignoredError sqref="K71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41AB-0D53-481B-B353-38FCB9E9F6C5}">
  <sheetPr>
    <tabColor theme="9"/>
  </sheetPr>
  <dimension ref="A2:W74"/>
  <sheetViews>
    <sheetView topLeftCell="A40" zoomScale="90" zoomScaleNormal="90" workbookViewId="0">
      <selection activeCell="E76" sqref="E76"/>
    </sheetView>
  </sheetViews>
  <sheetFormatPr baseColWidth="10" defaultColWidth="9.140625" defaultRowHeight="15" x14ac:dyDescent="0.25"/>
  <cols>
    <col min="24" max="24" width="4" customWidth="1"/>
  </cols>
  <sheetData>
    <row r="2" spans="1:23" x14ac:dyDescent="0.25">
      <c r="A2" s="10" t="s">
        <v>21</v>
      </c>
      <c r="B2" s="7"/>
      <c r="C2" s="37" t="s">
        <v>18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x14ac:dyDescent="0.25">
      <c r="A3" s="8"/>
      <c r="B3" s="9"/>
      <c r="C3" s="2">
        <v>-140</v>
      </c>
      <c r="D3" s="2">
        <v>-126</v>
      </c>
      <c r="E3" s="2">
        <v>-112</v>
      </c>
      <c r="F3" s="2">
        <v>-98</v>
      </c>
      <c r="G3" s="2">
        <v>-84</v>
      </c>
      <c r="H3" s="2">
        <v>-70</v>
      </c>
      <c r="I3" s="2">
        <v>-56</v>
      </c>
      <c r="J3" s="2">
        <v>-42</v>
      </c>
      <c r="K3" s="2">
        <v>-28</v>
      </c>
      <c r="L3" s="2">
        <v>-14</v>
      </c>
      <c r="M3" s="2">
        <v>0</v>
      </c>
      <c r="N3" s="2">
        <v>14</v>
      </c>
      <c r="O3" s="2">
        <v>28</v>
      </c>
      <c r="P3" s="2">
        <v>42</v>
      </c>
      <c r="Q3" s="2">
        <v>56</v>
      </c>
      <c r="R3" s="2">
        <v>70</v>
      </c>
      <c r="S3" s="2">
        <v>84</v>
      </c>
      <c r="T3" s="2">
        <v>98</v>
      </c>
      <c r="U3" s="2">
        <v>112</v>
      </c>
      <c r="V3" s="2">
        <v>126</v>
      </c>
      <c r="W3" s="2">
        <v>140</v>
      </c>
    </row>
    <row r="4" spans="1:23" x14ac:dyDescent="0.25">
      <c r="A4" s="36" t="s">
        <v>17</v>
      </c>
      <c r="B4" s="2">
        <v>15</v>
      </c>
      <c r="C4" s="29"/>
      <c r="D4" s="6">
        <v>5.1358800000000002</v>
      </c>
      <c r="E4" s="6">
        <v>5.116479</v>
      </c>
      <c r="F4" s="6">
        <v>5.1023059999999996</v>
      </c>
      <c r="G4" s="6">
        <v>5.0818789999999998</v>
      </c>
      <c r="H4" s="6">
        <v>5.0699899999999998</v>
      </c>
      <c r="I4" s="6">
        <v>5.0612130000000004</v>
      </c>
      <c r="J4" s="6">
        <v>5.0531740000000003</v>
      </c>
      <c r="K4" s="6">
        <v>5.0468510000000002</v>
      </c>
      <c r="L4" s="6">
        <v>5.0368339999999998</v>
      </c>
      <c r="M4" s="6">
        <v>5.0418779999999996</v>
      </c>
      <c r="N4" s="6">
        <v>5.0434239999999999</v>
      </c>
      <c r="O4" s="6">
        <v>5.0512300000000003</v>
      </c>
      <c r="P4" s="6">
        <v>5.0608560000000002</v>
      </c>
      <c r="Q4" s="6">
        <v>5.0656179999999997</v>
      </c>
      <c r="R4" s="6">
        <v>5.0812749999999998</v>
      </c>
      <c r="S4" s="6">
        <v>5.0936729999999999</v>
      </c>
      <c r="T4" s="6">
        <v>5.106446</v>
      </c>
      <c r="U4" s="6">
        <v>5.1224499999999997</v>
      </c>
      <c r="V4" s="6">
        <v>5.1359389999999996</v>
      </c>
      <c r="W4" s="6">
        <v>5.1356299999999999</v>
      </c>
    </row>
    <row r="5" spans="1:23" x14ac:dyDescent="0.25">
      <c r="A5" s="36"/>
      <c r="B5" s="2">
        <v>29</v>
      </c>
      <c r="C5" s="6">
        <v>5.1458950000000003</v>
      </c>
      <c r="D5" s="6">
        <v>5.1293049999999996</v>
      </c>
      <c r="E5" s="6">
        <v>5.1087340000000001</v>
      </c>
      <c r="F5" s="6">
        <v>5.0959120000000002</v>
      </c>
      <c r="G5" s="6">
        <v>5.0740809999999996</v>
      </c>
      <c r="H5" s="6">
        <v>5.0637230000000004</v>
      </c>
      <c r="I5" s="6">
        <v>5.0508709999999999</v>
      </c>
      <c r="J5" s="6">
        <v>5.0422079999999996</v>
      </c>
      <c r="K5" s="6">
        <v>5.0344059999999997</v>
      </c>
      <c r="L5" s="6">
        <v>5.0276230000000002</v>
      </c>
      <c r="M5" s="6">
        <v>5.0288700000000004</v>
      </c>
      <c r="N5" s="6">
        <v>5.0336379999999998</v>
      </c>
      <c r="O5" s="6">
        <v>5.0393730000000003</v>
      </c>
      <c r="P5" s="6">
        <v>5.0452120000000003</v>
      </c>
      <c r="Q5" s="6">
        <v>5.058351</v>
      </c>
      <c r="R5" s="6">
        <v>5.0741449999999997</v>
      </c>
      <c r="S5" s="6">
        <v>5.087726</v>
      </c>
      <c r="T5" s="6">
        <v>5.0985769999999997</v>
      </c>
      <c r="U5" s="6">
        <v>5.1145649999999998</v>
      </c>
      <c r="V5" s="6">
        <v>5.1309509999999996</v>
      </c>
      <c r="W5" s="6">
        <v>5.1339309999999996</v>
      </c>
    </row>
    <row r="6" spans="1:23" x14ac:dyDescent="0.25">
      <c r="A6" s="36"/>
      <c r="B6" s="2">
        <v>43</v>
      </c>
      <c r="C6" s="6">
        <v>5.1388680000000004</v>
      </c>
      <c r="D6" s="6">
        <v>5.1184409999999998</v>
      </c>
      <c r="E6" s="6">
        <v>5.1011300000000004</v>
      </c>
      <c r="F6" s="6">
        <v>5.0791719999999998</v>
      </c>
      <c r="G6" s="6">
        <v>5.0636070000000002</v>
      </c>
      <c r="H6" s="6">
        <v>5.0450939999999997</v>
      </c>
      <c r="I6" s="6">
        <v>5.0370400000000002</v>
      </c>
      <c r="J6" s="6">
        <v>5.0241939999999996</v>
      </c>
      <c r="K6" s="6">
        <v>5.0129049999999999</v>
      </c>
      <c r="L6" s="6">
        <v>5.0052979999999998</v>
      </c>
      <c r="M6" s="6">
        <v>5.0074860000000001</v>
      </c>
      <c r="N6" s="6">
        <v>5.0124750000000002</v>
      </c>
      <c r="O6" s="6">
        <v>5.0231279999999998</v>
      </c>
      <c r="P6" s="6">
        <v>5.0356339999999999</v>
      </c>
      <c r="Q6" s="6">
        <v>5.0457320000000001</v>
      </c>
      <c r="R6" s="6">
        <v>5.0590010000000003</v>
      </c>
      <c r="S6" s="6">
        <v>5.0800809999999998</v>
      </c>
      <c r="T6" s="6">
        <v>5.0912920000000002</v>
      </c>
      <c r="U6" s="6">
        <v>5.1078440000000001</v>
      </c>
      <c r="V6" s="6">
        <v>5.1231299999999997</v>
      </c>
      <c r="W6" s="6">
        <v>5.1294230000000001</v>
      </c>
    </row>
    <row r="7" spans="1:23" x14ac:dyDescent="0.25">
      <c r="A7" s="36"/>
      <c r="B7" s="2">
        <v>57</v>
      </c>
      <c r="C7" s="6">
        <v>5.1250369999999998</v>
      </c>
      <c r="D7" s="6">
        <v>5.1127190000000002</v>
      </c>
      <c r="E7" s="6">
        <v>5.0880710000000002</v>
      </c>
      <c r="F7" s="6">
        <v>5.0690660000000003</v>
      </c>
      <c r="G7" s="6">
        <v>5.0459199999999997</v>
      </c>
      <c r="H7" s="6">
        <v>5.0275619999999996</v>
      </c>
      <c r="I7" s="6">
        <v>5.0131100000000002</v>
      </c>
      <c r="J7" s="6">
        <v>5.0000070000000001</v>
      </c>
      <c r="K7" s="6">
        <v>4.9900580000000003</v>
      </c>
      <c r="L7" s="6">
        <v>4.979565</v>
      </c>
      <c r="M7" s="6">
        <v>4.9803379999999997</v>
      </c>
      <c r="N7" s="6">
        <v>4.9883470000000001</v>
      </c>
      <c r="O7" s="6">
        <v>4.9971079999999999</v>
      </c>
      <c r="P7" s="6">
        <v>5.0163640000000003</v>
      </c>
      <c r="Q7" s="6">
        <v>5.0302129999999998</v>
      </c>
      <c r="R7" s="6">
        <v>5.0462449999999999</v>
      </c>
      <c r="S7" s="6">
        <v>5.069083</v>
      </c>
      <c r="T7" s="6">
        <v>5.0813550000000003</v>
      </c>
      <c r="U7" s="6">
        <v>5.0950100000000003</v>
      </c>
      <c r="V7" s="6">
        <v>5.1095579999999998</v>
      </c>
      <c r="W7" s="6">
        <v>5.1151780000000002</v>
      </c>
    </row>
    <row r="8" spans="1:23" x14ac:dyDescent="0.25">
      <c r="A8" s="36"/>
      <c r="B8" s="2">
        <v>71</v>
      </c>
      <c r="C8" s="6">
        <v>5.1175090000000001</v>
      </c>
      <c r="D8" s="6">
        <v>5.1003160000000003</v>
      </c>
      <c r="E8" s="6">
        <v>5.0780250000000002</v>
      </c>
      <c r="F8" s="6">
        <v>5.0531860000000002</v>
      </c>
      <c r="G8" s="6">
        <v>5.0242190000000004</v>
      </c>
      <c r="H8" s="6">
        <v>5.0050499999999998</v>
      </c>
      <c r="I8" s="6">
        <v>4.9853019999999999</v>
      </c>
      <c r="J8" s="6">
        <v>4.9660419999999998</v>
      </c>
      <c r="K8" s="6">
        <v>4.9502519999999999</v>
      </c>
      <c r="L8" s="6">
        <v>4.941154</v>
      </c>
      <c r="M8" s="6">
        <v>4.9405580000000002</v>
      </c>
      <c r="N8" s="6">
        <v>4.9534549999999999</v>
      </c>
      <c r="O8" s="6">
        <v>4.9658249999999997</v>
      </c>
      <c r="P8" s="6">
        <v>4.9845639999999998</v>
      </c>
      <c r="Q8" s="6">
        <v>5.005655</v>
      </c>
      <c r="R8" s="6">
        <v>5.0271169999999996</v>
      </c>
      <c r="S8" s="6">
        <v>5.052549</v>
      </c>
      <c r="T8" s="6">
        <v>5.0680769999999997</v>
      </c>
      <c r="U8" s="6">
        <v>5.0871940000000002</v>
      </c>
      <c r="V8" s="6">
        <v>5.0955909999999998</v>
      </c>
      <c r="W8" s="6">
        <v>5.099564</v>
      </c>
    </row>
    <row r="9" spans="1:23" x14ac:dyDescent="0.25">
      <c r="A9" s="36"/>
      <c r="B9" s="2">
        <v>85</v>
      </c>
      <c r="C9" s="6">
        <v>5.1118730000000001</v>
      </c>
      <c r="D9" s="6">
        <v>5.0884260000000001</v>
      </c>
      <c r="E9" s="6">
        <v>5.0601599999999998</v>
      </c>
      <c r="F9" s="6">
        <v>5.0370780000000002</v>
      </c>
      <c r="G9" s="6">
        <v>5.0010050000000001</v>
      </c>
      <c r="H9" s="6">
        <v>4.9724560000000002</v>
      </c>
      <c r="I9" s="6">
        <v>4.9405840000000003</v>
      </c>
      <c r="J9" s="6">
        <v>4.9194579999999997</v>
      </c>
      <c r="K9" s="6">
        <v>4.9005530000000004</v>
      </c>
      <c r="L9" s="6">
        <v>4.882873</v>
      </c>
      <c r="M9" s="6">
        <v>4.8830669999999996</v>
      </c>
      <c r="N9" s="6">
        <v>4.9023240000000001</v>
      </c>
      <c r="O9" s="6">
        <v>4.9216730000000002</v>
      </c>
      <c r="P9" s="6">
        <v>4.9498939999999996</v>
      </c>
      <c r="Q9" s="6">
        <v>4.9743339999999998</v>
      </c>
      <c r="R9" s="6">
        <v>5.0059529999999999</v>
      </c>
      <c r="S9" s="6">
        <v>5.0303839999999997</v>
      </c>
      <c r="T9" s="6">
        <v>5.0578450000000004</v>
      </c>
      <c r="U9" s="6">
        <v>5.0762119999999999</v>
      </c>
      <c r="V9" s="6">
        <v>5.0906560000000001</v>
      </c>
      <c r="W9" s="6">
        <v>5.0906599999999997</v>
      </c>
    </row>
    <row r="10" spans="1:23" x14ac:dyDescent="0.25">
      <c r="A10" s="36"/>
      <c r="B10" s="2">
        <v>99</v>
      </c>
      <c r="C10" s="6">
        <v>5.1054919999999999</v>
      </c>
      <c r="D10" s="6">
        <v>5.0795789999999998</v>
      </c>
      <c r="E10" s="6">
        <v>5.0522309999999999</v>
      </c>
      <c r="F10" s="6">
        <v>5.0143339999999998</v>
      </c>
      <c r="G10" s="6">
        <v>4.9724500000000003</v>
      </c>
      <c r="H10" s="6">
        <v>4.9330129999999999</v>
      </c>
      <c r="I10" s="6">
        <v>4.8911300000000004</v>
      </c>
      <c r="J10" s="6">
        <v>4.8503299999999996</v>
      </c>
      <c r="K10" s="6">
        <v>4.8152920000000003</v>
      </c>
      <c r="L10" s="6">
        <v>4.7939569999999998</v>
      </c>
      <c r="M10" s="6">
        <v>4.7959480000000001</v>
      </c>
      <c r="N10" s="6">
        <v>4.8247619999999998</v>
      </c>
      <c r="O10" s="6">
        <v>4.8509669999999998</v>
      </c>
      <c r="P10" s="6">
        <v>4.8983119999999998</v>
      </c>
      <c r="Q10" s="6">
        <v>4.9402710000000001</v>
      </c>
      <c r="R10" s="6">
        <v>4.9789060000000003</v>
      </c>
      <c r="S10" s="6">
        <v>5.0141229999999997</v>
      </c>
      <c r="T10" s="6">
        <v>5.0452649999999997</v>
      </c>
      <c r="U10" s="6">
        <v>5.064692</v>
      </c>
      <c r="V10" s="6">
        <v>5.0872299999999999</v>
      </c>
      <c r="W10" s="6">
        <v>5.0966810000000002</v>
      </c>
    </row>
    <row r="11" spans="1:23" x14ac:dyDescent="0.25">
      <c r="A11" s="36"/>
      <c r="B11" s="2">
        <v>113</v>
      </c>
      <c r="C11" s="6">
        <v>5.1043269999999996</v>
      </c>
      <c r="D11" s="6">
        <v>5.0761029999999998</v>
      </c>
      <c r="E11" s="6">
        <v>5.0387930000000001</v>
      </c>
      <c r="F11" s="6">
        <v>4.9949510000000004</v>
      </c>
      <c r="G11" s="6">
        <v>4.9383999999999997</v>
      </c>
      <c r="H11" s="6">
        <v>4.8840070000000004</v>
      </c>
      <c r="I11" s="6">
        <v>4.8222399999999999</v>
      </c>
      <c r="J11" s="6">
        <v>4.7498089999999999</v>
      </c>
      <c r="K11" s="6">
        <v>4.7023479999999998</v>
      </c>
      <c r="L11" s="6">
        <v>4.6791640000000001</v>
      </c>
      <c r="M11" s="6">
        <v>4.6668580000000004</v>
      </c>
      <c r="N11" s="6">
        <v>4.7040050000000004</v>
      </c>
      <c r="O11" s="6">
        <v>4.7590320000000004</v>
      </c>
      <c r="P11" s="6">
        <v>4.8257640000000004</v>
      </c>
      <c r="Q11" s="6">
        <v>4.885726</v>
      </c>
      <c r="R11" s="6">
        <v>4.9432960000000001</v>
      </c>
      <c r="S11" s="6">
        <v>4.9956060000000004</v>
      </c>
      <c r="T11" s="6">
        <v>5.0320390000000002</v>
      </c>
      <c r="U11" s="6">
        <v>5.0606869999999997</v>
      </c>
      <c r="V11" s="6">
        <v>5.0839530000000002</v>
      </c>
      <c r="W11" s="6">
        <v>5.1018509999999999</v>
      </c>
    </row>
    <row r="12" spans="1:23" x14ac:dyDescent="0.25">
      <c r="A12" s="36"/>
      <c r="B12" s="2">
        <v>127</v>
      </c>
      <c r="C12" s="6">
        <v>5.1049670000000003</v>
      </c>
      <c r="D12" s="6">
        <v>5.0716900000000003</v>
      </c>
      <c r="E12" s="6">
        <v>5.0283119999999997</v>
      </c>
      <c r="F12" s="6">
        <v>4.9776109999999996</v>
      </c>
      <c r="G12" s="6">
        <v>4.9052530000000001</v>
      </c>
      <c r="H12" s="6">
        <v>4.8227409999999997</v>
      </c>
      <c r="I12" s="6">
        <v>4.7168099999999997</v>
      </c>
      <c r="J12" s="6">
        <v>4.6109429999999998</v>
      </c>
      <c r="K12" s="6">
        <v>4.5203090000000001</v>
      </c>
      <c r="L12" s="6">
        <v>4.4698630000000001</v>
      </c>
      <c r="M12" s="6">
        <v>4.6141129999999997</v>
      </c>
      <c r="N12" s="6">
        <v>4.6698430000000002</v>
      </c>
      <c r="O12" s="6">
        <v>4.722397</v>
      </c>
      <c r="P12" s="6">
        <v>4.7133039999999999</v>
      </c>
      <c r="Q12" s="6">
        <v>4.8206129999999998</v>
      </c>
      <c r="R12" s="6">
        <v>4.9070280000000004</v>
      </c>
      <c r="S12" s="6">
        <v>4.9736029999999998</v>
      </c>
      <c r="T12" s="6">
        <v>5.0231810000000001</v>
      </c>
      <c r="U12" s="6">
        <v>5.0566129999999996</v>
      </c>
      <c r="V12" s="6">
        <v>5.0902690000000002</v>
      </c>
      <c r="W12" s="6">
        <v>5.1105609999999997</v>
      </c>
    </row>
    <row r="13" spans="1:23" x14ac:dyDescent="0.25">
      <c r="A13" s="36"/>
      <c r="B13" s="2">
        <v>141</v>
      </c>
      <c r="C13" s="6">
        <v>5.1126120000000004</v>
      </c>
      <c r="D13" s="6">
        <v>5.0728600000000004</v>
      </c>
      <c r="E13" s="6">
        <v>5.0175720000000004</v>
      </c>
      <c r="F13" s="6">
        <v>4.9508020000000004</v>
      </c>
      <c r="G13" s="6">
        <v>4.8212339999999996</v>
      </c>
      <c r="H13" s="6">
        <v>4.6658920000000004</v>
      </c>
      <c r="I13" s="6">
        <v>4.4537769999999997</v>
      </c>
      <c r="J13" s="6">
        <v>4.2723769999999996</v>
      </c>
      <c r="K13" s="6">
        <v>4.3813430000000002</v>
      </c>
      <c r="L13" s="6">
        <v>4.5311349999999999</v>
      </c>
      <c r="M13" s="6">
        <v>4.6270889999999998</v>
      </c>
      <c r="N13" s="6">
        <v>4.6767669999999999</v>
      </c>
      <c r="O13" s="6">
        <v>4.7159129999999996</v>
      </c>
      <c r="P13" s="6">
        <v>4.7179849999999997</v>
      </c>
      <c r="Q13" s="6">
        <v>4.6541240000000004</v>
      </c>
      <c r="R13" s="6">
        <v>4.7971360000000001</v>
      </c>
      <c r="S13" s="6">
        <v>4.9191370000000001</v>
      </c>
      <c r="T13" s="6">
        <v>5.0069290000000004</v>
      </c>
      <c r="U13" s="6">
        <v>5.0645369999999996</v>
      </c>
      <c r="V13" s="6">
        <v>5.0985659999999999</v>
      </c>
      <c r="W13" s="6">
        <v>5.1214589999999998</v>
      </c>
    </row>
    <row r="14" spans="1:23" x14ac:dyDescent="0.25">
      <c r="A14" s="36"/>
      <c r="B14" s="2">
        <v>155</v>
      </c>
      <c r="C14" s="6">
        <v>5.1214370000000002</v>
      </c>
      <c r="D14" s="6">
        <v>5.0811210000000004</v>
      </c>
      <c r="E14" s="6">
        <v>5.0234829999999997</v>
      </c>
      <c r="F14" s="6">
        <v>4.9308670000000001</v>
      </c>
      <c r="G14" s="6">
        <v>4.7749870000000003</v>
      </c>
      <c r="H14" s="6">
        <v>4.4714470000000004</v>
      </c>
      <c r="I14" s="6">
        <v>4.0262029999999998</v>
      </c>
      <c r="J14" s="6">
        <v>4.0328749999999998</v>
      </c>
      <c r="K14" s="6">
        <v>3.7222439999999999</v>
      </c>
      <c r="L14" s="6">
        <v>4.3728530000000001</v>
      </c>
      <c r="M14" s="6">
        <v>4.5711279999999999</v>
      </c>
      <c r="N14" s="6">
        <v>4.6188010000000004</v>
      </c>
      <c r="O14" s="6">
        <v>4.5939449999999997</v>
      </c>
      <c r="P14" s="6">
        <v>4.5234329999999998</v>
      </c>
      <c r="Q14" s="6">
        <v>4.43574</v>
      </c>
      <c r="R14" s="6">
        <v>4.5203059999999997</v>
      </c>
      <c r="S14" s="6">
        <v>4.8501089999999998</v>
      </c>
      <c r="T14" s="6">
        <v>5.0308310000000001</v>
      </c>
      <c r="U14" s="6">
        <v>5.1141730000000001</v>
      </c>
      <c r="V14" s="6">
        <v>5.1426449999999999</v>
      </c>
      <c r="W14" s="6">
        <v>5.1503730000000001</v>
      </c>
    </row>
    <row r="16" spans="1:23" x14ac:dyDescent="0.25">
      <c r="A16" t="s">
        <v>22</v>
      </c>
      <c r="C16">
        <v>5.1888979659090912</v>
      </c>
    </row>
    <row r="18" spans="1:23" x14ac:dyDescent="0.25">
      <c r="A18" s="10" t="s">
        <v>23</v>
      </c>
      <c r="B18" s="7"/>
      <c r="C18" s="37" t="s">
        <v>18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x14ac:dyDescent="0.25">
      <c r="A19" s="13"/>
      <c r="B19" s="9"/>
      <c r="C19" s="2">
        <v>-140</v>
      </c>
      <c r="D19" s="2">
        <v>-126</v>
      </c>
      <c r="E19" s="2">
        <v>-112</v>
      </c>
      <c r="F19" s="2">
        <v>-98</v>
      </c>
      <c r="G19" s="2">
        <v>-84</v>
      </c>
      <c r="H19" s="2">
        <v>-70</v>
      </c>
      <c r="I19" s="2">
        <v>-56</v>
      </c>
      <c r="J19" s="2">
        <v>-42</v>
      </c>
      <c r="K19" s="2">
        <v>-28</v>
      </c>
      <c r="L19" s="2">
        <v>-14</v>
      </c>
      <c r="M19" s="2">
        <v>0</v>
      </c>
      <c r="N19" s="2">
        <v>14</v>
      </c>
      <c r="O19" s="2">
        <v>28</v>
      </c>
      <c r="P19" s="2">
        <v>42</v>
      </c>
      <c r="Q19" s="2">
        <v>56</v>
      </c>
      <c r="R19" s="2">
        <v>70</v>
      </c>
      <c r="S19" s="2">
        <v>84</v>
      </c>
      <c r="T19" s="2">
        <v>98</v>
      </c>
      <c r="U19" s="2">
        <v>112</v>
      </c>
      <c r="V19" s="2">
        <v>126</v>
      </c>
      <c r="W19" s="2">
        <v>140</v>
      </c>
    </row>
    <row r="20" spans="1:23" x14ac:dyDescent="0.25">
      <c r="A20" s="36" t="s">
        <v>17</v>
      </c>
      <c r="B20" s="2">
        <v>15</v>
      </c>
      <c r="C20" s="6">
        <v>5.048387</v>
      </c>
      <c r="D20" s="6">
        <v>5.0384479999999998</v>
      </c>
      <c r="E20" s="6">
        <v>5.0359959999999999</v>
      </c>
      <c r="F20" s="6">
        <v>5.0289999999999999</v>
      </c>
      <c r="G20" s="6">
        <v>5.0209250000000001</v>
      </c>
      <c r="H20" s="6">
        <v>5.0218280000000002</v>
      </c>
      <c r="I20" s="6">
        <v>5.0282999999999998</v>
      </c>
      <c r="J20" s="6">
        <v>5.0242380000000004</v>
      </c>
      <c r="K20" s="6">
        <v>5.0169490000000003</v>
      </c>
      <c r="L20" s="6">
        <v>5.007638</v>
      </c>
      <c r="M20" s="6">
        <v>5.0064409999999997</v>
      </c>
      <c r="N20" s="6">
        <v>5.0077819999999997</v>
      </c>
      <c r="O20" s="6">
        <v>5.0079969999999996</v>
      </c>
      <c r="P20" s="6">
        <v>5.0195990000000004</v>
      </c>
      <c r="Q20" s="6">
        <v>5.023199</v>
      </c>
      <c r="R20" s="6">
        <v>5.0185440000000003</v>
      </c>
      <c r="S20" s="6">
        <v>5.0301780000000003</v>
      </c>
      <c r="T20" s="6">
        <v>5.0335429999999999</v>
      </c>
      <c r="U20" s="6">
        <v>5.0467899999999997</v>
      </c>
      <c r="V20" s="6">
        <v>5.0512610000000002</v>
      </c>
      <c r="W20" s="23">
        <v>5.0481550000000004</v>
      </c>
    </row>
    <row r="21" spans="1:23" x14ac:dyDescent="0.25">
      <c r="A21" s="36"/>
      <c r="B21" s="2">
        <v>29</v>
      </c>
      <c r="C21" s="6">
        <v>5.0457890000000001</v>
      </c>
      <c r="D21" s="6">
        <v>5.03695</v>
      </c>
      <c r="E21" s="6">
        <v>5.030494</v>
      </c>
      <c r="F21" s="6">
        <v>5.0282039999999997</v>
      </c>
      <c r="G21" s="6">
        <v>5.0226930000000003</v>
      </c>
      <c r="H21" s="6">
        <v>5.0255099999999997</v>
      </c>
      <c r="I21" s="6">
        <v>5.0200509999999996</v>
      </c>
      <c r="J21" s="6">
        <v>5.0264980000000001</v>
      </c>
      <c r="K21" s="6">
        <v>5.0154329999999998</v>
      </c>
      <c r="L21" s="6">
        <v>5.0179900000000002</v>
      </c>
      <c r="M21" s="6">
        <v>5.0142530000000001</v>
      </c>
      <c r="N21" s="6">
        <v>5.0174510000000003</v>
      </c>
      <c r="O21" s="6">
        <v>5.0163880000000001</v>
      </c>
      <c r="P21" s="6">
        <v>5.020575</v>
      </c>
      <c r="Q21" s="6">
        <v>5.0243779999999996</v>
      </c>
      <c r="R21" s="6">
        <v>5.0320499999999999</v>
      </c>
      <c r="S21" s="6">
        <v>5.0327929999999999</v>
      </c>
      <c r="T21" s="6">
        <v>5.0350700000000002</v>
      </c>
      <c r="U21" s="6">
        <v>5.0396770000000002</v>
      </c>
      <c r="V21" s="6">
        <v>5.0493009999999998</v>
      </c>
      <c r="W21" s="6">
        <v>5.046297</v>
      </c>
    </row>
    <row r="22" spans="1:23" x14ac:dyDescent="0.25">
      <c r="A22" s="36"/>
      <c r="B22" s="2">
        <v>43</v>
      </c>
      <c r="C22" s="6">
        <v>5.0290290000000004</v>
      </c>
      <c r="D22" s="6">
        <v>5.0350279999999996</v>
      </c>
      <c r="E22" s="6">
        <v>5.0310639999999998</v>
      </c>
      <c r="F22" s="6">
        <v>5.0252230000000004</v>
      </c>
      <c r="G22" s="6">
        <v>5.0287059999999997</v>
      </c>
      <c r="H22" s="6">
        <v>5.0268730000000001</v>
      </c>
      <c r="I22" s="6">
        <v>5.023606</v>
      </c>
      <c r="J22" s="6">
        <v>5.0253969999999999</v>
      </c>
      <c r="K22" s="6">
        <v>5.0198939999999999</v>
      </c>
      <c r="L22" s="6">
        <v>5.0224130000000002</v>
      </c>
      <c r="M22" s="6">
        <v>5.0217349999999996</v>
      </c>
      <c r="N22" s="6">
        <v>5.0187309999999998</v>
      </c>
      <c r="O22" s="6">
        <v>5.0311209999999997</v>
      </c>
      <c r="P22" s="6">
        <v>5.0315000000000003</v>
      </c>
      <c r="Q22" s="6">
        <v>5.028505</v>
      </c>
      <c r="R22" s="6">
        <v>5.0369630000000001</v>
      </c>
      <c r="S22" s="6">
        <v>5.0390119999999996</v>
      </c>
      <c r="T22" s="6">
        <v>5.0275420000000004</v>
      </c>
      <c r="U22" s="6">
        <v>5.0430950000000001</v>
      </c>
      <c r="V22" s="6">
        <v>5.0471259999999996</v>
      </c>
      <c r="W22" s="6">
        <v>5.0372640000000004</v>
      </c>
    </row>
    <row r="23" spans="1:23" x14ac:dyDescent="0.25">
      <c r="A23" s="36"/>
      <c r="B23" s="2">
        <v>57</v>
      </c>
      <c r="C23" s="6">
        <v>5.0373150000000004</v>
      </c>
      <c r="D23" s="6">
        <v>5.028124</v>
      </c>
      <c r="E23" s="6">
        <v>5.0277710000000004</v>
      </c>
      <c r="F23" s="6">
        <v>5.0254139999999996</v>
      </c>
      <c r="G23" s="6">
        <v>5.0216620000000001</v>
      </c>
      <c r="H23" s="6">
        <v>5.0268870000000003</v>
      </c>
      <c r="I23" s="6">
        <v>5.0291050000000004</v>
      </c>
      <c r="J23" s="6">
        <v>5.0292950000000003</v>
      </c>
      <c r="K23" s="6">
        <v>5.0273120000000002</v>
      </c>
      <c r="L23" s="6">
        <v>5.0223849999999999</v>
      </c>
      <c r="M23" s="6">
        <v>5.0230750000000004</v>
      </c>
      <c r="N23" s="6">
        <v>5.0148080000000004</v>
      </c>
      <c r="O23" s="6">
        <v>5.0183419999999996</v>
      </c>
      <c r="P23" s="6">
        <v>5.025493</v>
      </c>
      <c r="Q23" s="6">
        <v>5.024133</v>
      </c>
      <c r="R23" s="6">
        <v>5.0381020000000003</v>
      </c>
      <c r="S23" s="6">
        <v>5.0345820000000003</v>
      </c>
      <c r="T23" s="6">
        <v>5.0280399999999998</v>
      </c>
      <c r="U23" s="6">
        <v>5.0319349999999998</v>
      </c>
      <c r="V23" s="6">
        <v>5.044543</v>
      </c>
      <c r="W23" s="6">
        <v>5.0355369999999997</v>
      </c>
    </row>
    <row r="24" spans="1:23" x14ac:dyDescent="0.25">
      <c r="A24" s="36"/>
      <c r="B24" s="2">
        <v>71</v>
      </c>
      <c r="C24" s="6">
        <v>5.0182719999999996</v>
      </c>
      <c r="D24" s="6">
        <v>5.022367</v>
      </c>
      <c r="E24" s="6">
        <v>5.0233230000000004</v>
      </c>
      <c r="F24" s="6">
        <v>5.0261560000000003</v>
      </c>
      <c r="G24" s="6">
        <v>5.0236130000000001</v>
      </c>
      <c r="H24" s="6">
        <v>5.0221140000000002</v>
      </c>
      <c r="I24" s="6">
        <v>5.028321</v>
      </c>
      <c r="J24" s="6">
        <v>5.0232559999999999</v>
      </c>
      <c r="K24" s="6">
        <v>5.0249370000000004</v>
      </c>
      <c r="L24" s="6">
        <v>5.0250440000000003</v>
      </c>
      <c r="M24" s="6">
        <v>5.0301109999999998</v>
      </c>
      <c r="N24" s="6">
        <v>5.0235810000000001</v>
      </c>
      <c r="O24" s="6">
        <v>5.0287139999999999</v>
      </c>
      <c r="P24" s="6">
        <v>5.031066</v>
      </c>
      <c r="Q24" s="6">
        <v>5.0305629999999999</v>
      </c>
      <c r="R24" s="6">
        <v>5.0286479999999996</v>
      </c>
      <c r="S24" s="6">
        <v>5.0327409999999997</v>
      </c>
      <c r="T24" s="6">
        <v>5.0333009999999998</v>
      </c>
      <c r="U24" s="6">
        <v>5.0290030000000003</v>
      </c>
      <c r="V24" s="6">
        <v>5.0308529999999996</v>
      </c>
      <c r="W24" s="6">
        <v>5.0340129999999998</v>
      </c>
    </row>
    <row r="25" spans="1:23" x14ac:dyDescent="0.25">
      <c r="A25" s="36"/>
      <c r="B25" s="2">
        <v>85</v>
      </c>
      <c r="C25" s="6">
        <v>5.0142730000000002</v>
      </c>
      <c r="D25" s="6">
        <v>5.0118140000000002</v>
      </c>
      <c r="E25" s="6">
        <v>5.0237420000000004</v>
      </c>
      <c r="F25" s="6">
        <v>5.0271619999999997</v>
      </c>
      <c r="G25" s="6">
        <v>5.0273120000000002</v>
      </c>
      <c r="H25" s="6">
        <v>5.0295329999999998</v>
      </c>
      <c r="I25" s="6">
        <v>5.0371569999999997</v>
      </c>
      <c r="J25" s="6">
        <v>5.0209440000000001</v>
      </c>
      <c r="K25" s="6">
        <v>5.0251270000000003</v>
      </c>
      <c r="L25" s="6">
        <v>5.0243029999999997</v>
      </c>
      <c r="M25" s="6">
        <v>5.0275059999999998</v>
      </c>
      <c r="N25" s="6">
        <v>5.0295810000000003</v>
      </c>
      <c r="O25" s="6">
        <v>5.0241369999999996</v>
      </c>
      <c r="P25" s="6">
        <v>5.0266489999999999</v>
      </c>
      <c r="Q25" s="6">
        <v>5.0338710000000004</v>
      </c>
      <c r="R25" s="6">
        <v>5.033868</v>
      </c>
      <c r="S25" s="6">
        <v>5.0327700000000002</v>
      </c>
      <c r="T25" s="6">
        <v>5.0311120000000003</v>
      </c>
      <c r="U25" s="6">
        <v>5.0365149999999996</v>
      </c>
      <c r="V25" s="6">
        <v>5.0362010000000001</v>
      </c>
      <c r="W25" s="6">
        <v>5.0306569999999997</v>
      </c>
    </row>
    <row r="26" spans="1:23" x14ac:dyDescent="0.25">
      <c r="A26" s="36"/>
      <c r="B26" s="2">
        <v>99</v>
      </c>
      <c r="C26" s="6">
        <v>5.0257189999999996</v>
      </c>
      <c r="D26" s="6">
        <v>5.0138639999999999</v>
      </c>
      <c r="E26" s="6">
        <v>5.019825</v>
      </c>
      <c r="F26" s="6">
        <v>5.0245199999999999</v>
      </c>
      <c r="G26" s="6">
        <v>5.0244489999999997</v>
      </c>
      <c r="H26" s="6">
        <v>5.0283730000000002</v>
      </c>
      <c r="I26" s="6">
        <v>5.0345959999999996</v>
      </c>
      <c r="J26" s="6">
        <v>5.0331979999999996</v>
      </c>
      <c r="K26" s="6">
        <v>5.0263929999999997</v>
      </c>
      <c r="L26" s="6">
        <v>5.0350130000000002</v>
      </c>
      <c r="M26" s="6">
        <v>5.0315599999999998</v>
      </c>
      <c r="N26" s="6">
        <v>5.0287579999999998</v>
      </c>
      <c r="O26" s="6">
        <v>5.0277900000000004</v>
      </c>
      <c r="P26" s="6">
        <v>5.0291430000000004</v>
      </c>
      <c r="Q26" s="6">
        <v>5.0317920000000003</v>
      </c>
      <c r="R26" s="6">
        <v>5.0336020000000001</v>
      </c>
      <c r="S26" s="6">
        <v>5.0330919999999999</v>
      </c>
      <c r="T26" s="6">
        <v>5.039987</v>
      </c>
      <c r="U26" s="6">
        <v>5.0346070000000003</v>
      </c>
      <c r="V26" s="6">
        <v>5.0301289999999996</v>
      </c>
      <c r="W26" s="6">
        <v>5.0135690000000004</v>
      </c>
    </row>
    <row r="27" spans="1:23" x14ac:dyDescent="0.25">
      <c r="A27" s="36"/>
      <c r="B27" s="2">
        <v>113</v>
      </c>
      <c r="C27" s="6">
        <v>5.0017680000000002</v>
      </c>
      <c r="D27" s="6">
        <v>5.0181430000000002</v>
      </c>
      <c r="E27" s="6">
        <v>5.0200699999999996</v>
      </c>
      <c r="F27" s="6">
        <v>5.0339970000000003</v>
      </c>
      <c r="G27" s="6">
        <v>5.0230059999999996</v>
      </c>
      <c r="H27" s="6">
        <v>5.0306009999999999</v>
      </c>
      <c r="I27" s="6">
        <v>5.0302480000000003</v>
      </c>
      <c r="J27" s="6">
        <v>5.0256860000000003</v>
      </c>
      <c r="K27" s="6">
        <v>5.0312289999999997</v>
      </c>
      <c r="L27" s="6">
        <v>5.0384349999999998</v>
      </c>
      <c r="M27" s="6">
        <v>5.0345659999999999</v>
      </c>
      <c r="N27" s="6">
        <v>5.0293809999999999</v>
      </c>
      <c r="O27" s="6">
        <v>5.0267809999999997</v>
      </c>
      <c r="P27" s="6">
        <v>5.0318509999999996</v>
      </c>
      <c r="Q27" s="6">
        <v>5.0293809999999999</v>
      </c>
      <c r="R27" s="6">
        <v>5.0318630000000004</v>
      </c>
      <c r="S27" s="6">
        <v>5.0326409999999999</v>
      </c>
      <c r="T27" s="6">
        <v>5.0303950000000004</v>
      </c>
      <c r="U27" s="6">
        <v>5.0288009999999996</v>
      </c>
      <c r="V27" s="6">
        <v>5.0288680000000001</v>
      </c>
      <c r="W27" s="6">
        <v>5.0204810000000002</v>
      </c>
    </row>
    <row r="28" spans="1:23" x14ac:dyDescent="0.25">
      <c r="A28" s="36"/>
      <c r="B28" s="2">
        <v>127</v>
      </c>
      <c r="C28" s="6">
        <v>5.0304880000000001</v>
      </c>
      <c r="D28" s="6">
        <v>5.0231459999999997</v>
      </c>
      <c r="E28" s="6">
        <v>5.0256920000000003</v>
      </c>
      <c r="F28" s="6">
        <v>5.0369780000000004</v>
      </c>
      <c r="G28" s="6">
        <v>5.0237480000000003</v>
      </c>
      <c r="H28" s="6">
        <v>5.0312780000000004</v>
      </c>
      <c r="I28" s="6">
        <v>5.0299050000000003</v>
      </c>
      <c r="J28" s="6">
        <v>5.03193</v>
      </c>
      <c r="K28" s="6">
        <v>5.0303120000000003</v>
      </c>
      <c r="L28" s="6">
        <v>5.0346060000000001</v>
      </c>
      <c r="M28" s="6">
        <v>5.0336679999999996</v>
      </c>
      <c r="N28" s="6">
        <v>5.0280430000000003</v>
      </c>
      <c r="O28" s="6">
        <v>5.0295139999999998</v>
      </c>
      <c r="P28" s="6">
        <v>5.0363150000000001</v>
      </c>
      <c r="Q28" s="6">
        <v>5.0326519999999997</v>
      </c>
      <c r="R28" s="6">
        <v>5.027997</v>
      </c>
      <c r="S28" s="6">
        <v>5.0335869999999998</v>
      </c>
      <c r="T28" s="6">
        <v>5.035609</v>
      </c>
      <c r="U28" s="6">
        <v>5.0397160000000003</v>
      </c>
      <c r="V28" s="6">
        <v>5.0265279999999999</v>
      </c>
      <c r="W28" s="6">
        <v>5.0376950000000003</v>
      </c>
    </row>
    <row r="29" spans="1:23" x14ac:dyDescent="0.25">
      <c r="A29" s="36"/>
      <c r="B29" s="2">
        <v>141</v>
      </c>
      <c r="C29" s="6">
        <v>5.0090760000000003</v>
      </c>
      <c r="D29" s="6">
        <v>5.0273459999999996</v>
      </c>
      <c r="E29" s="6">
        <v>5.0251679999999999</v>
      </c>
      <c r="F29" s="6">
        <v>5.030068</v>
      </c>
      <c r="G29" s="6">
        <v>5.02773</v>
      </c>
      <c r="H29" s="6">
        <v>5.0359449999999999</v>
      </c>
      <c r="I29" s="6">
        <v>5.0274929999999998</v>
      </c>
      <c r="J29" s="6">
        <v>5.0314870000000003</v>
      </c>
      <c r="K29" s="6">
        <v>5.0371100000000002</v>
      </c>
      <c r="L29" s="6">
        <v>5.0310069999999998</v>
      </c>
      <c r="M29" s="6">
        <v>5.038532</v>
      </c>
      <c r="N29" s="6">
        <v>5.0315009999999996</v>
      </c>
      <c r="O29" s="6">
        <v>5.0342380000000002</v>
      </c>
      <c r="P29" s="6">
        <v>5.0369770000000003</v>
      </c>
      <c r="Q29" s="6">
        <v>5.0343039999999997</v>
      </c>
      <c r="R29" s="6">
        <v>5.0402430000000003</v>
      </c>
      <c r="S29" s="6">
        <v>5.0323960000000003</v>
      </c>
      <c r="T29" s="6">
        <v>5.033893</v>
      </c>
      <c r="U29" s="6">
        <v>5.0334000000000003</v>
      </c>
      <c r="V29" s="6">
        <v>5.025048</v>
      </c>
      <c r="W29" s="6">
        <v>5.0396429999999999</v>
      </c>
    </row>
    <row r="30" spans="1:23" x14ac:dyDescent="0.25">
      <c r="A30" s="36"/>
      <c r="B30" s="2">
        <v>155</v>
      </c>
      <c r="C30" s="6">
        <v>5.0114869999999998</v>
      </c>
      <c r="D30" s="6">
        <v>5.0338459999999996</v>
      </c>
      <c r="E30" s="6">
        <v>5.0350330000000003</v>
      </c>
      <c r="F30" s="6">
        <v>5.0387420000000001</v>
      </c>
      <c r="G30" s="6">
        <v>5.0328200000000001</v>
      </c>
      <c r="H30" s="6">
        <v>5.0313540000000003</v>
      </c>
      <c r="I30" s="6">
        <v>5.0315979999999998</v>
      </c>
      <c r="J30" s="6">
        <v>5.0361459999999996</v>
      </c>
      <c r="K30" s="6">
        <v>5.0349469999999998</v>
      </c>
      <c r="L30" s="6">
        <v>5.0378109999999996</v>
      </c>
      <c r="M30" s="6">
        <v>5.0355910000000002</v>
      </c>
      <c r="N30" s="6">
        <v>5.0346770000000003</v>
      </c>
      <c r="O30" s="6">
        <v>5.0434380000000001</v>
      </c>
      <c r="P30" s="6">
        <v>5.0348680000000003</v>
      </c>
      <c r="Q30" s="6">
        <v>5.0319919999999998</v>
      </c>
      <c r="R30" s="6">
        <v>5.0395139999999996</v>
      </c>
      <c r="S30" s="6">
        <v>5.0318500000000004</v>
      </c>
      <c r="T30" s="6">
        <v>5.030875</v>
      </c>
      <c r="U30" s="6">
        <v>5.0379969999999998</v>
      </c>
      <c r="V30" s="6">
        <v>5.0304869999999999</v>
      </c>
      <c r="W30" s="6">
        <v>5.0514530000000004</v>
      </c>
    </row>
    <row r="32" spans="1:23" x14ac:dyDescent="0.25">
      <c r="A32" t="s">
        <v>24</v>
      </c>
      <c r="C32">
        <v>5.0339010000000002</v>
      </c>
    </row>
    <row r="34" spans="1:23" x14ac:dyDescent="0.25">
      <c r="A34" s="21" t="s">
        <v>29</v>
      </c>
      <c r="B34" s="7"/>
      <c r="C34" s="37" t="s">
        <v>18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 spans="1:23" x14ac:dyDescent="0.25">
      <c r="A35" s="13"/>
      <c r="B35" s="9"/>
      <c r="C35" s="2">
        <v>-140</v>
      </c>
      <c r="D35" s="2">
        <v>-126</v>
      </c>
      <c r="E35" s="2">
        <v>-112</v>
      </c>
      <c r="F35" s="2">
        <v>-98</v>
      </c>
      <c r="G35" s="2">
        <v>-84</v>
      </c>
      <c r="H35" s="2">
        <v>-70</v>
      </c>
      <c r="I35" s="2">
        <v>-56</v>
      </c>
      <c r="J35" s="2">
        <v>-42</v>
      </c>
      <c r="K35" s="2">
        <v>-28</v>
      </c>
      <c r="L35" s="2">
        <v>-14</v>
      </c>
      <c r="M35" s="2">
        <v>0</v>
      </c>
      <c r="N35" s="2">
        <v>14</v>
      </c>
      <c r="O35" s="2">
        <v>28</v>
      </c>
      <c r="P35" s="2">
        <v>42</v>
      </c>
      <c r="Q35" s="2">
        <v>56</v>
      </c>
      <c r="R35" s="2">
        <v>70</v>
      </c>
      <c r="S35" s="2">
        <v>84</v>
      </c>
      <c r="T35" s="2">
        <v>98</v>
      </c>
      <c r="U35" s="2">
        <v>112</v>
      </c>
      <c r="V35" s="2">
        <v>126</v>
      </c>
      <c r="W35" s="2">
        <v>140</v>
      </c>
    </row>
    <row r="36" spans="1:23" x14ac:dyDescent="0.25">
      <c r="A36" s="36" t="s">
        <v>17</v>
      </c>
      <c r="B36" s="2">
        <v>15</v>
      </c>
      <c r="C36" s="25">
        <f>W36</f>
        <v>-6.7521965909091541E-2</v>
      </c>
      <c r="D36" s="6">
        <f t="shared" ref="D36:W46" si="0">D4-D20+$C$32-$C$16</f>
        <v>-5.756496590909066E-2</v>
      </c>
      <c r="E36" s="6">
        <f t="shared" si="0"/>
        <v>-7.4513965909090984E-2</v>
      </c>
      <c r="F36" s="6">
        <f t="shared" si="0"/>
        <v>-8.1690965909091418E-2</v>
      </c>
      <c r="G36" s="6">
        <f t="shared" si="0"/>
        <v>-9.4042965909091336E-2</v>
      </c>
      <c r="H36" s="6">
        <f t="shared" si="0"/>
        <v>-0.10683496590909147</v>
      </c>
      <c r="I36" s="6">
        <f t="shared" si="0"/>
        <v>-0.12208396590909043</v>
      </c>
      <c r="J36" s="6">
        <f t="shared" si="0"/>
        <v>-0.12606096590909122</v>
      </c>
      <c r="K36" s="6">
        <f t="shared" si="0"/>
        <v>-0.12509496590909119</v>
      </c>
      <c r="L36" s="6">
        <f t="shared" si="0"/>
        <v>-0.12580096590909129</v>
      </c>
      <c r="M36" s="6">
        <f t="shared" si="0"/>
        <v>-0.11955996590909113</v>
      </c>
      <c r="N36" s="6">
        <f t="shared" si="0"/>
        <v>-0.11935496590909089</v>
      </c>
      <c r="O36" s="6">
        <f t="shared" si="0"/>
        <v>-0.11176396590909032</v>
      </c>
      <c r="P36" s="6">
        <f t="shared" si="0"/>
        <v>-0.11373996590909119</v>
      </c>
      <c r="Q36" s="6">
        <f t="shared" si="0"/>
        <v>-0.1125779659090913</v>
      </c>
      <c r="R36" s="6">
        <f t="shared" si="0"/>
        <v>-9.2265965909091641E-2</v>
      </c>
      <c r="S36" s="6">
        <f t="shared" si="0"/>
        <v>-9.1501965909091432E-2</v>
      </c>
      <c r="T36" s="6">
        <f t="shared" si="0"/>
        <v>-8.2093965909090905E-2</v>
      </c>
      <c r="U36" s="6">
        <f t="shared" si="0"/>
        <v>-7.9336965909091006E-2</v>
      </c>
      <c r="V36" s="6">
        <f t="shared" si="0"/>
        <v>-7.0318965909091702E-2</v>
      </c>
      <c r="W36" s="6">
        <f t="shared" si="0"/>
        <v>-6.7521965909091541E-2</v>
      </c>
    </row>
    <row r="37" spans="1:23" x14ac:dyDescent="0.25">
      <c r="A37" s="36"/>
      <c r="B37" s="2">
        <v>29</v>
      </c>
      <c r="C37" s="6">
        <f t="shared" ref="C37:R46" si="1">C5-C21+$C$32-$C$16</f>
        <v>-5.4890965909090816E-2</v>
      </c>
      <c r="D37" s="6">
        <f t="shared" si="1"/>
        <v>-6.2641965909091546E-2</v>
      </c>
      <c r="E37" s="6">
        <f t="shared" si="1"/>
        <v>-7.6756965909090979E-2</v>
      </c>
      <c r="F37" s="6">
        <f t="shared" si="1"/>
        <v>-8.7288965909090521E-2</v>
      </c>
      <c r="G37" s="6">
        <f t="shared" si="1"/>
        <v>-0.10360896590909174</v>
      </c>
      <c r="H37" s="6">
        <f t="shared" si="1"/>
        <v>-0.11678396590909035</v>
      </c>
      <c r="I37" s="6">
        <f t="shared" si="1"/>
        <v>-0.12417696590909078</v>
      </c>
      <c r="J37" s="6">
        <f t="shared" si="1"/>
        <v>-0.13928696590909162</v>
      </c>
      <c r="K37" s="6">
        <f t="shared" si="1"/>
        <v>-0.13602396590909116</v>
      </c>
      <c r="L37" s="6">
        <f t="shared" si="1"/>
        <v>-0.14536396590909106</v>
      </c>
      <c r="M37" s="6">
        <f t="shared" si="1"/>
        <v>-0.14037996590909074</v>
      </c>
      <c r="N37" s="6">
        <f t="shared" si="1"/>
        <v>-0.13880996590909156</v>
      </c>
      <c r="O37" s="6">
        <f t="shared" si="1"/>
        <v>-0.13201196590909081</v>
      </c>
      <c r="P37" s="6">
        <f t="shared" si="1"/>
        <v>-0.13035996590909082</v>
      </c>
      <c r="Q37" s="6">
        <f t="shared" si="1"/>
        <v>-0.12102396590909059</v>
      </c>
      <c r="R37" s="6">
        <f t="shared" si="1"/>
        <v>-0.1129019659090913</v>
      </c>
      <c r="S37" s="6">
        <f t="shared" si="0"/>
        <v>-0.10006396590909095</v>
      </c>
      <c r="T37" s="6">
        <f t="shared" si="0"/>
        <v>-9.1489965909091531E-2</v>
      </c>
      <c r="U37" s="6">
        <f t="shared" si="0"/>
        <v>-8.0108965909091445E-2</v>
      </c>
      <c r="V37" s="6">
        <f t="shared" si="0"/>
        <v>-7.3346965909091288E-2</v>
      </c>
      <c r="W37" s="6">
        <f t="shared" si="0"/>
        <v>-6.7362965909091521E-2</v>
      </c>
    </row>
    <row r="38" spans="1:23" x14ac:dyDescent="0.25">
      <c r="A38" s="36"/>
      <c r="B38" s="2">
        <v>43</v>
      </c>
      <c r="C38" s="6">
        <f t="shared" si="1"/>
        <v>-4.5157965909091047E-2</v>
      </c>
      <c r="D38" s="6">
        <f t="shared" si="0"/>
        <v>-7.1583965909090885E-2</v>
      </c>
      <c r="E38" s="6">
        <f t="shared" si="0"/>
        <v>-8.4930965909090439E-2</v>
      </c>
      <c r="F38" s="6">
        <f t="shared" si="0"/>
        <v>-0.10104796590909171</v>
      </c>
      <c r="G38" s="6">
        <f t="shared" si="0"/>
        <v>-0.12009596590909055</v>
      </c>
      <c r="H38" s="6">
        <f t="shared" si="0"/>
        <v>-0.13677596590909147</v>
      </c>
      <c r="I38" s="6">
        <f t="shared" si="0"/>
        <v>-0.1415629659090909</v>
      </c>
      <c r="J38" s="6">
        <f t="shared" si="0"/>
        <v>-0.15619996590909135</v>
      </c>
      <c r="K38" s="6">
        <f t="shared" si="0"/>
        <v>-0.16198596590909098</v>
      </c>
      <c r="L38" s="6">
        <f t="shared" si="0"/>
        <v>-0.1721119659090915</v>
      </c>
      <c r="M38" s="6">
        <f t="shared" si="0"/>
        <v>-0.16924596590909058</v>
      </c>
      <c r="N38" s="6">
        <f t="shared" si="0"/>
        <v>-0.16125296590909066</v>
      </c>
      <c r="O38" s="6">
        <f t="shared" si="0"/>
        <v>-0.16298996590909098</v>
      </c>
      <c r="P38" s="6">
        <f t="shared" si="0"/>
        <v>-0.15086296590909143</v>
      </c>
      <c r="Q38" s="6">
        <f t="shared" si="0"/>
        <v>-0.13776996590909096</v>
      </c>
      <c r="R38" s="6">
        <f t="shared" si="0"/>
        <v>-0.13295896590909084</v>
      </c>
      <c r="S38" s="6">
        <f t="shared" si="0"/>
        <v>-0.11392796590909082</v>
      </c>
      <c r="T38" s="6">
        <f t="shared" si="0"/>
        <v>-9.1246965909091315E-2</v>
      </c>
      <c r="U38" s="6">
        <f t="shared" si="0"/>
        <v>-9.0247965909091121E-2</v>
      </c>
      <c r="V38" s="6">
        <f t="shared" si="0"/>
        <v>-7.8992965909090884E-2</v>
      </c>
      <c r="W38" s="6">
        <f t="shared" si="0"/>
        <v>-6.2837965909091409E-2</v>
      </c>
    </row>
    <row r="39" spans="1:23" x14ac:dyDescent="0.25">
      <c r="A39" s="36"/>
      <c r="B39" s="2">
        <v>57</v>
      </c>
      <c r="C39" s="6">
        <f t="shared" si="1"/>
        <v>-6.7274965909091655E-2</v>
      </c>
      <c r="D39" s="6">
        <f t="shared" si="0"/>
        <v>-7.0401965909090869E-2</v>
      </c>
      <c r="E39" s="6">
        <f t="shared" si="0"/>
        <v>-9.4696965909091269E-2</v>
      </c>
      <c r="F39" s="6">
        <f t="shared" si="0"/>
        <v>-0.11134496590909038</v>
      </c>
      <c r="G39" s="6">
        <f t="shared" si="0"/>
        <v>-0.1307389659090914</v>
      </c>
      <c r="H39" s="6">
        <f t="shared" si="0"/>
        <v>-0.15432196590909175</v>
      </c>
      <c r="I39" s="6">
        <f t="shared" si="0"/>
        <v>-0.17099196590909127</v>
      </c>
      <c r="J39" s="6">
        <f t="shared" si="0"/>
        <v>-0.18428496590909127</v>
      </c>
      <c r="K39" s="6">
        <f t="shared" si="0"/>
        <v>-0.19225096590909097</v>
      </c>
      <c r="L39" s="6">
        <f t="shared" si="0"/>
        <v>-0.19781696590909092</v>
      </c>
      <c r="M39" s="6">
        <f t="shared" si="0"/>
        <v>-0.19773396590909176</v>
      </c>
      <c r="N39" s="6">
        <f t="shared" si="0"/>
        <v>-0.18145796590909136</v>
      </c>
      <c r="O39" s="6">
        <f t="shared" si="0"/>
        <v>-0.17623096590909082</v>
      </c>
      <c r="P39" s="6">
        <f t="shared" si="0"/>
        <v>-0.16412596590909079</v>
      </c>
      <c r="Q39" s="6">
        <f t="shared" si="0"/>
        <v>-0.1489169659090912</v>
      </c>
      <c r="R39" s="6">
        <f t="shared" si="0"/>
        <v>-0.1468539659090915</v>
      </c>
      <c r="S39" s="6">
        <f t="shared" si="0"/>
        <v>-0.1204959659090914</v>
      </c>
      <c r="T39" s="6">
        <f t="shared" si="0"/>
        <v>-0.10168196590909062</v>
      </c>
      <c r="U39" s="6">
        <f t="shared" si="0"/>
        <v>-9.192196590909063E-2</v>
      </c>
      <c r="V39" s="6">
        <f t="shared" si="0"/>
        <v>-8.9981965909091244E-2</v>
      </c>
      <c r="W39" s="6">
        <f t="shared" si="0"/>
        <v>-7.535596590909055E-2</v>
      </c>
    </row>
    <row r="40" spans="1:23" x14ac:dyDescent="0.25">
      <c r="A40" s="36"/>
      <c r="B40" s="2">
        <v>71</v>
      </c>
      <c r="C40" s="6">
        <f t="shared" si="1"/>
        <v>-5.5759965909090603E-2</v>
      </c>
      <c r="D40" s="6">
        <f t="shared" si="0"/>
        <v>-7.7047965909090799E-2</v>
      </c>
      <c r="E40" s="6">
        <f t="shared" si="0"/>
        <v>-0.10029496590909126</v>
      </c>
      <c r="F40" s="6">
        <f t="shared" si="0"/>
        <v>-0.12796696590909118</v>
      </c>
      <c r="G40" s="6">
        <f t="shared" si="0"/>
        <v>-0.15439096590909074</v>
      </c>
      <c r="H40" s="6">
        <f t="shared" si="0"/>
        <v>-0.17206096590909148</v>
      </c>
      <c r="I40" s="6">
        <f t="shared" si="0"/>
        <v>-0.19801596590909121</v>
      </c>
      <c r="J40" s="6">
        <f t="shared" si="0"/>
        <v>-0.21221096590909116</v>
      </c>
      <c r="K40" s="6">
        <f t="shared" si="0"/>
        <v>-0.22968196590909162</v>
      </c>
      <c r="L40" s="6">
        <f t="shared" si="0"/>
        <v>-0.23888696590909131</v>
      </c>
      <c r="M40" s="6">
        <f t="shared" si="0"/>
        <v>-0.24454996590909062</v>
      </c>
      <c r="N40" s="6">
        <f t="shared" si="0"/>
        <v>-0.2251229659090912</v>
      </c>
      <c r="O40" s="6">
        <f t="shared" si="0"/>
        <v>-0.21788596590909126</v>
      </c>
      <c r="P40" s="6">
        <f t="shared" si="0"/>
        <v>-0.20149896590909133</v>
      </c>
      <c r="Q40" s="6">
        <f t="shared" si="0"/>
        <v>-0.179904965909091</v>
      </c>
      <c r="R40" s="6">
        <f t="shared" si="0"/>
        <v>-0.15652796590909102</v>
      </c>
      <c r="S40" s="6">
        <f t="shared" si="0"/>
        <v>-0.1351889659090908</v>
      </c>
      <c r="T40" s="6">
        <f t="shared" si="0"/>
        <v>-0.12022096590909115</v>
      </c>
      <c r="U40" s="6">
        <f t="shared" si="0"/>
        <v>-9.6805965909091185E-2</v>
      </c>
      <c r="V40" s="6">
        <f t="shared" si="0"/>
        <v>-9.0258965909090882E-2</v>
      </c>
      <c r="W40" s="6">
        <f t="shared" si="0"/>
        <v>-8.944596590909093E-2</v>
      </c>
    </row>
    <row r="41" spans="1:23" x14ac:dyDescent="0.25">
      <c r="A41" s="36"/>
      <c r="B41" s="2">
        <v>85</v>
      </c>
      <c r="C41" s="6">
        <f t="shared" si="1"/>
        <v>-5.7396965909091158E-2</v>
      </c>
      <c r="D41" s="6">
        <f t="shared" si="0"/>
        <v>-7.8384965909091164E-2</v>
      </c>
      <c r="E41" s="6">
        <f t="shared" si="0"/>
        <v>-0.11857896590909167</v>
      </c>
      <c r="F41" s="6">
        <f t="shared" si="0"/>
        <v>-0.14508096590909059</v>
      </c>
      <c r="G41" s="6">
        <f t="shared" si="0"/>
        <v>-0.18130396590909115</v>
      </c>
      <c r="H41" s="6">
        <f t="shared" si="0"/>
        <v>-0.21207396590909067</v>
      </c>
      <c r="I41" s="6">
        <f t="shared" si="0"/>
        <v>-0.25156996590909042</v>
      </c>
      <c r="J41" s="6">
        <f t="shared" si="0"/>
        <v>-0.25648296590909148</v>
      </c>
      <c r="K41" s="6">
        <f t="shared" si="0"/>
        <v>-0.27957096590909103</v>
      </c>
      <c r="L41" s="6">
        <f t="shared" si="0"/>
        <v>-0.29642696590909079</v>
      </c>
      <c r="M41" s="6">
        <f t="shared" si="0"/>
        <v>-0.29943596590909127</v>
      </c>
      <c r="N41" s="6">
        <f t="shared" si="0"/>
        <v>-0.28225396590909124</v>
      </c>
      <c r="O41" s="6">
        <f t="shared" si="0"/>
        <v>-0.25746096590909051</v>
      </c>
      <c r="P41" s="6">
        <f t="shared" si="0"/>
        <v>-0.23175196590909142</v>
      </c>
      <c r="Q41" s="6">
        <f t="shared" si="0"/>
        <v>-0.21453396590909168</v>
      </c>
      <c r="R41" s="6">
        <f t="shared" si="0"/>
        <v>-0.1829119659090912</v>
      </c>
      <c r="S41" s="6">
        <f t="shared" si="0"/>
        <v>-0.15738296590909151</v>
      </c>
      <c r="T41" s="6">
        <f t="shared" si="0"/>
        <v>-0.12826396590909095</v>
      </c>
      <c r="U41" s="6">
        <f t="shared" si="0"/>
        <v>-0.11529996590909075</v>
      </c>
      <c r="V41" s="6">
        <f t="shared" si="0"/>
        <v>-0.10054196590909115</v>
      </c>
      <c r="W41" s="6">
        <f t="shared" si="0"/>
        <v>-9.4993965909091038E-2</v>
      </c>
    </row>
    <row r="42" spans="1:23" x14ac:dyDescent="0.25">
      <c r="A42" s="36"/>
      <c r="B42" s="2">
        <v>99</v>
      </c>
      <c r="C42" s="6">
        <f t="shared" si="1"/>
        <v>-7.5223965909090751E-2</v>
      </c>
      <c r="D42" s="6">
        <f t="shared" si="0"/>
        <v>-8.9281965909091099E-2</v>
      </c>
      <c r="E42" s="6">
        <f t="shared" si="0"/>
        <v>-0.12259096590909113</v>
      </c>
      <c r="F42" s="6">
        <f t="shared" si="0"/>
        <v>-0.1651829659090911</v>
      </c>
      <c r="G42" s="6">
        <f t="shared" si="0"/>
        <v>-0.20699596590909053</v>
      </c>
      <c r="H42" s="6">
        <f t="shared" si="0"/>
        <v>-0.2503569659090914</v>
      </c>
      <c r="I42" s="6">
        <f t="shared" si="0"/>
        <v>-0.29846296590909027</v>
      </c>
      <c r="J42" s="6">
        <f t="shared" si="0"/>
        <v>-0.3378649659090911</v>
      </c>
      <c r="K42" s="6">
        <f t="shared" si="0"/>
        <v>-0.36609796590909038</v>
      </c>
      <c r="L42" s="6">
        <f t="shared" si="0"/>
        <v>-0.39605296590909145</v>
      </c>
      <c r="M42" s="6">
        <f t="shared" si="0"/>
        <v>-0.39060896590909078</v>
      </c>
      <c r="N42" s="6">
        <f t="shared" si="0"/>
        <v>-0.35899296590909113</v>
      </c>
      <c r="O42" s="6">
        <f t="shared" si="0"/>
        <v>-0.33181996590909169</v>
      </c>
      <c r="P42" s="6">
        <f t="shared" si="0"/>
        <v>-0.28582796590909165</v>
      </c>
      <c r="Q42" s="6">
        <f t="shared" si="0"/>
        <v>-0.24651796590909125</v>
      </c>
      <c r="R42" s="6">
        <f t="shared" si="0"/>
        <v>-0.20969296590909092</v>
      </c>
      <c r="S42" s="6">
        <f t="shared" si="0"/>
        <v>-0.1739659659090913</v>
      </c>
      <c r="T42" s="6">
        <f t="shared" si="0"/>
        <v>-0.14971896590909139</v>
      </c>
      <c r="U42" s="6">
        <f t="shared" si="0"/>
        <v>-0.12491196590909137</v>
      </c>
      <c r="V42" s="6">
        <f t="shared" si="0"/>
        <v>-9.7895965909090776E-2</v>
      </c>
      <c r="W42" s="6">
        <f t="shared" si="0"/>
        <v>-7.1884965909091214E-2</v>
      </c>
    </row>
    <row r="43" spans="1:23" x14ac:dyDescent="0.25">
      <c r="A43" s="36"/>
      <c r="B43" s="2">
        <v>113</v>
      </c>
      <c r="C43" s="6">
        <f t="shared" si="1"/>
        <v>-5.2437965909091666E-2</v>
      </c>
      <c r="D43" s="6">
        <f t="shared" si="0"/>
        <v>-9.7036965909091499E-2</v>
      </c>
      <c r="E43" s="6">
        <f t="shared" si="0"/>
        <v>-0.13627396590909058</v>
      </c>
      <c r="F43" s="6">
        <f t="shared" si="0"/>
        <v>-0.19404296590909098</v>
      </c>
      <c r="G43" s="6">
        <f t="shared" si="0"/>
        <v>-0.23960296590909103</v>
      </c>
      <c r="H43" s="6">
        <f t="shared" si="0"/>
        <v>-0.30159096590909051</v>
      </c>
      <c r="I43" s="6">
        <f t="shared" si="0"/>
        <v>-0.36300496590909148</v>
      </c>
      <c r="J43" s="6">
        <f t="shared" si="0"/>
        <v>-0.43087396590909144</v>
      </c>
      <c r="K43" s="6">
        <f t="shared" si="0"/>
        <v>-0.48387796590909105</v>
      </c>
      <c r="L43" s="6">
        <f t="shared" si="0"/>
        <v>-0.51426796590909074</v>
      </c>
      <c r="M43" s="6">
        <f t="shared" si="0"/>
        <v>-0.52270496590909055</v>
      </c>
      <c r="N43" s="6">
        <f t="shared" si="0"/>
        <v>-0.48037296590909051</v>
      </c>
      <c r="O43" s="6">
        <f t="shared" si="0"/>
        <v>-0.42274596590909042</v>
      </c>
      <c r="P43" s="6">
        <f t="shared" si="0"/>
        <v>-0.36108396590909031</v>
      </c>
      <c r="Q43" s="6">
        <f t="shared" si="0"/>
        <v>-0.29865196590909093</v>
      </c>
      <c r="R43" s="6">
        <f t="shared" si="0"/>
        <v>-0.24356396590909135</v>
      </c>
      <c r="S43" s="6">
        <f t="shared" si="0"/>
        <v>-0.19203196590909055</v>
      </c>
      <c r="T43" s="6">
        <f t="shared" si="0"/>
        <v>-0.15335296590909131</v>
      </c>
      <c r="U43" s="6">
        <f t="shared" si="0"/>
        <v>-0.12311096590909099</v>
      </c>
      <c r="V43" s="6">
        <f t="shared" si="0"/>
        <v>-9.9911965909091016E-2</v>
      </c>
      <c r="W43" s="6">
        <f t="shared" si="0"/>
        <v>-7.3626965909091346E-2</v>
      </c>
    </row>
    <row r="44" spans="1:23" x14ac:dyDescent="0.25">
      <c r="A44" s="36"/>
      <c r="B44" s="2">
        <v>127</v>
      </c>
      <c r="C44" s="6">
        <f t="shared" si="1"/>
        <v>-8.0517965909090883E-2</v>
      </c>
      <c r="D44" s="6">
        <f t="shared" si="0"/>
        <v>-0.10645296590909048</v>
      </c>
      <c r="E44" s="6">
        <f t="shared" si="0"/>
        <v>-0.15237696590909167</v>
      </c>
      <c r="F44" s="6">
        <f t="shared" si="0"/>
        <v>-0.2143639659090919</v>
      </c>
      <c r="G44" s="6">
        <f t="shared" si="0"/>
        <v>-0.27349196590909131</v>
      </c>
      <c r="H44" s="6">
        <f t="shared" si="0"/>
        <v>-0.36353396590909171</v>
      </c>
      <c r="I44" s="6">
        <f t="shared" si="0"/>
        <v>-0.46809196590909163</v>
      </c>
      <c r="J44" s="6">
        <f t="shared" si="0"/>
        <v>-0.57598396590909129</v>
      </c>
      <c r="K44" s="6">
        <f t="shared" si="0"/>
        <v>-0.66499996590909127</v>
      </c>
      <c r="L44" s="6">
        <f t="shared" si="0"/>
        <v>-0.71973996590909106</v>
      </c>
      <c r="M44" s="6">
        <f t="shared" si="0"/>
        <v>-0.57455196590909097</v>
      </c>
      <c r="N44" s="6">
        <f t="shared" si="0"/>
        <v>-0.51319696590909114</v>
      </c>
      <c r="O44" s="6">
        <f t="shared" si="0"/>
        <v>-0.46211396590909093</v>
      </c>
      <c r="P44" s="6">
        <f t="shared" si="0"/>
        <v>-0.47800796590909123</v>
      </c>
      <c r="Q44" s="6">
        <f t="shared" si="0"/>
        <v>-0.36703596590909093</v>
      </c>
      <c r="R44" s="6">
        <f t="shared" si="0"/>
        <v>-0.27596596590909073</v>
      </c>
      <c r="S44" s="6">
        <f t="shared" si="0"/>
        <v>-0.2149809659090911</v>
      </c>
      <c r="T44" s="6">
        <f t="shared" si="0"/>
        <v>-0.16742496590909095</v>
      </c>
      <c r="U44" s="6">
        <f t="shared" si="0"/>
        <v>-0.13809996590909179</v>
      </c>
      <c r="V44" s="6">
        <f t="shared" si="0"/>
        <v>-9.1255965909090797E-2</v>
      </c>
      <c r="W44" s="6">
        <f t="shared" si="0"/>
        <v>-8.2130965909091636E-2</v>
      </c>
    </row>
    <row r="45" spans="1:23" x14ac:dyDescent="0.25">
      <c r="A45" s="36"/>
      <c r="B45" s="2">
        <v>141</v>
      </c>
      <c r="C45" s="6">
        <f t="shared" si="1"/>
        <v>-5.1460965909090994E-2</v>
      </c>
      <c r="D45" s="6">
        <f t="shared" si="0"/>
        <v>-0.10948296590909035</v>
      </c>
      <c r="E45" s="6">
        <f t="shared" si="0"/>
        <v>-0.16259296590909056</v>
      </c>
      <c r="F45" s="6">
        <f t="shared" si="0"/>
        <v>-0.23426296590909068</v>
      </c>
      <c r="G45" s="6">
        <f t="shared" si="0"/>
        <v>-0.36149296590909152</v>
      </c>
      <c r="H45" s="6">
        <f t="shared" si="0"/>
        <v>-0.52504996590909059</v>
      </c>
      <c r="I45" s="6">
        <f t="shared" si="0"/>
        <v>-0.72871296590909118</v>
      </c>
      <c r="J45" s="6">
        <f t="shared" si="0"/>
        <v>-0.91410696590909168</v>
      </c>
      <c r="K45" s="6">
        <f t="shared" si="0"/>
        <v>-0.81076396590909106</v>
      </c>
      <c r="L45" s="6">
        <f t="shared" si="0"/>
        <v>-0.65486896590909094</v>
      </c>
      <c r="M45" s="6">
        <f t="shared" si="0"/>
        <v>-0.56643996590909129</v>
      </c>
      <c r="N45" s="6">
        <f t="shared" si="0"/>
        <v>-0.50973096590909073</v>
      </c>
      <c r="O45" s="6">
        <f t="shared" si="0"/>
        <v>-0.4733219659090917</v>
      </c>
      <c r="P45" s="6">
        <f t="shared" si="0"/>
        <v>-0.47398896590909168</v>
      </c>
      <c r="Q45" s="6">
        <f t="shared" si="0"/>
        <v>-0.53517696590909036</v>
      </c>
      <c r="R45" s="6">
        <f t="shared" si="0"/>
        <v>-0.39810396590909125</v>
      </c>
      <c r="S45" s="6">
        <f t="shared" si="0"/>
        <v>-0.26825596590909129</v>
      </c>
      <c r="T45" s="6">
        <f t="shared" si="0"/>
        <v>-0.18196096590909061</v>
      </c>
      <c r="U45" s="6">
        <f t="shared" si="0"/>
        <v>-0.12385996590909176</v>
      </c>
      <c r="V45" s="6">
        <f t="shared" si="0"/>
        <v>-8.1478965909091094E-2</v>
      </c>
      <c r="W45" s="6">
        <f t="shared" si="0"/>
        <v>-7.3180965909091178E-2</v>
      </c>
    </row>
    <row r="46" spans="1:23" x14ac:dyDescent="0.25">
      <c r="A46" s="36"/>
      <c r="B46" s="2">
        <v>155</v>
      </c>
      <c r="C46" s="6">
        <f t="shared" si="1"/>
        <v>-4.504696590909063E-2</v>
      </c>
      <c r="D46" s="6">
        <f t="shared" si="0"/>
        <v>-0.10772196590909022</v>
      </c>
      <c r="E46" s="6">
        <f t="shared" si="0"/>
        <v>-0.16654696590909168</v>
      </c>
      <c r="F46" s="6">
        <f t="shared" si="0"/>
        <v>-0.26287196590909101</v>
      </c>
      <c r="G46" s="6">
        <f t="shared" si="0"/>
        <v>-0.41282996590909082</v>
      </c>
      <c r="H46" s="6">
        <f t="shared" si="0"/>
        <v>-0.714903965909091</v>
      </c>
      <c r="I46" s="6">
        <f t="shared" si="0"/>
        <v>-1.1603919659090911</v>
      </c>
      <c r="J46" s="6">
        <f t="shared" si="0"/>
        <v>-1.1582679659090909</v>
      </c>
      <c r="K46" s="6">
        <f t="shared" si="0"/>
        <v>-1.467699965909091</v>
      </c>
      <c r="L46" s="6">
        <f t="shared" si="0"/>
        <v>-0.81995496590909056</v>
      </c>
      <c r="M46" s="6">
        <f t="shared" si="0"/>
        <v>-0.61945996590909136</v>
      </c>
      <c r="N46" s="6">
        <f t="shared" si="0"/>
        <v>-0.57087296590909098</v>
      </c>
      <c r="O46" s="6">
        <f t="shared" si="0"/>
        <v>-0.60448996590909143</v>
      </c>
      <c r="P46" s="6">
        <f t="shared" si="0"/>
        <v>-0.66643196590909159</v>
      </c>
      <c r="Q46" s="6">
        <f t="shared" si="0"/>
        <v>-0.75124896590909085</v>
      </c>
      <c r="R46" s="6">
        <f t="shared" si="0"/>
        <v>-0.67420496590909096</v>
      </c>
      <c r="S46" s="6">
        <f t="shared" si="0"/>
        <v>-0.33673796590909166</v>
      </c>
      <c r="T46" s="6">
        <f t="shared" si="0"/>
        <v>-0.155040965909091</v>
      </c>
      <c r="U46" s="6">
        <f t="shared" si="0"/>
        <v>-7.8820965909090823E-2</v>
      </c>
      <c r="V46" s="6">
        <f t="shared" si="0"/>
        <v>-4.2838965909091087E-2</v>
      </c>
      <c r="W46" s="6">
        <f t="shared" si="0"/>
        <v>-5.6076965909091392E-2</v>
      </c>
    </row>
    <row r="48" spans="1:23" x14ac:dyDescent="0.25">
      <c r="A48" s="21" t="s">
        <v>30</v>
      </c>
      <c r="B48" s="7"/>
      <c r="C48" s="37" t="s">
        <v>18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</row>
    <row r="49" spans="1:23" x14ac:dyDescent="0.25">
      <c r="A49" s="13"/>
      <c r="B49" s="9"/>
      <c r="C49" s="2">
        <v>-140</v>
      </c>
      <c r="D49" s="2">
        <v>-126</v>
      </c>
      <c r="E49" s="2">
        <v>-112</v>
      </c>
      <c r="F49" s="2">
        <v>-98</v>
      </c>
      <c r="G49" s="2">
        <v>-84</v>
      </c>
      <c r="H49" s="2">
        <v>-70</v>
      </c>
      <c r="I49" s="2">
        <v>-56</v>
      </c>
      <c r="J49" s="2">
        <v>-42</v>
      </c>
      <c r="K49" s="2">
        <v>-28</v>
      </c>
      <c r="L49" s="2">
        <v>-14</v>
      </c>
      <c r="M49" s="2">
        <v>0</v>
      </c>
      <c r="N49" s="2">
        <v>14</v>
      </c>
      <c r="O49" s="2">
        <v>28</v>
      </c>
      <c r="P49" s="2">
        <v>42</v>
      </c>
      <c r="Q49" s="2">
        <v>56</v>
      </c>
      <c r="R49" s="2">
        <v>70</v>
      </c>
      <c r="S49" s="2">
        <v>84</v>
      </c>
      <c r="T49" s="2">
        <v>98</v>
      </c>
      <c r="U49" s="2">
        <v>112</v>
      </c>
      <c r="V49" s="2">
        <v>126</v>
      </c>
      <c r="W49" s="2">
        <v>140</v>
      </c>
    </row>
    <row r="50" spans="1:23" x14ac:dyDescent="0.25">
      <c r="A50" s="36" t="s">
        <v>17</v>
      </c>
      <c r="B50" s="2">
        <v>15</v>
      </c>
      <c r="C50" s="6">
        <f>C36</f>
        <v>-6.7521965909091541E-2</v>
      </c>
      <c r="D50" s="6">
        <f>AVERAGE(C36:E36)</f>
        <v>-6.6533632575757728E-2</v>
      </c>
      <c r="E50" s="6">
        <f t="shared" ref="E50:V50" si="2">AVERAGE(D36:F36)</f>
        <v>-7.1256632575757692E-2</v>
      </c>
      <c r="F50" s="6">
        <f t="shared" si="2"/>
        <v>-8.3415965909091241E-2</v>
      </c>
      <c r="G50" s="6">
        <f t="shared" si="2"/>
        <v>-9.4189632575758075E-2</v>
      </c>
      <c r="H50" s="6">
        <f>AVERAGE(G36:I36)</f>
        <v>-0.10765396590909108</v>
      </c>
      <c r="I50" s="6">
        <f t="shared" si="2"/>
        <v>-0.11832663257575771</v>
      </c>
      <c r="J50" s="6">
        <f t="shared" si="2"/>
        <v>-0.12441329924242428</v>
      </c>
      <c r="K50" s="6">
        <f t="shared" si="2"/>
        <v>-0.12565229924242458</v>
      </c>
      <c r="L50" s="6">
        <f t="shared" si="2"/>
        <v>-0.12348529924242453</v>
      </c>
      <c r="M50" s="6">
        <f t="shared" si="2"/>
        <v>-0.1215719659090911</v>
      </c>
      <c r="N50" s="6">
        <f t="shared" si="2"/>
        <v>-0.11689296590909078</v>
      </c>
      <c r="O50" s="6">
        <f t="shared" si="2"/>
        <v>-0.11495296590909081</v>
      </c>
      <c r="P50" s="6">
        <f t="shared" si="2"/>
        <v>-0.11269396590909093</v>
      </c>
      <c r="Q50" s="6">
        <f t="shared" si="2"/>
        <v>-0.10619463257575805</v>
      </c>
      <c r="R50" s="6">
        <f t="shared" si="2"/>
        <v>-9.8781965909091454E-2</v>
      </c>
      <c r="S50" s="6">
        <f t="shared" si="2"/>
        <v>-8.8620632575757988E-2</v>
      </c>
      <c r="T50" s="6">
        <f t="shared" si="2"/>
        <v>-8.431096590909111E-2</v>
      </c>
      <c r="U50" s="6">
        <f t="shared" si="2"/>
        <v>-7.7249965909091209E-2</v>
      </c>
      <c r="V50" s="6">
        <f t="shared" si="2"/>
        <v>-7.2392632575758079E-2</v>
      </c>
      <c r="W50" s="6">
        <f>W36</f>
        <v>-6.7521965909091541E-2</v>
      </c>
    </row>
    <row r="51" spans="1:23" x14ac:dyDescent="0.25">
      <c r="A51" s="36"/>
      <c r="B51" s="2">
        <v>29</v>
      </c>
      <c r="C51" s="6">
        <f>AVERAGE(C36:C38)</f>
        <v>-5.5856965909091137E-2</v>
      </c>
      <c r="D51" s="6">
        <f>AVERAGE(C36:E38)</f>
        <v>-6.6173743686868763E-2</v>
      </c>
      <c r="E51" s="6">
        <f t="shared" ref="E51:V59" si="3">AVERAGE(D36:F38)</f>
        <v>-7.75578547979799E-2</v>
      </c>
      <c r="F51" s="6">
        <f t="shared" si="3"/>
        <v>-9.1553077020202184E-2</v>
      </c>
      <c r="G51" s="6">
        <f t="shared" si="3"/>
        <v>-0.10535229924242451</v>
      </c>
      <c r="H51" s="6">
        <f t="shared" si="3"/>
        <v>-0.11844074368686879</v>
      </c>
      <c r="I51" s="6">
        <f t="shared" si="3"/>
        <v>-0.12997407702020217</v>
      </c>
      <c r="J51" s="6">
        <f t="shared" si="3"/>
        <v>-0.13694185479797996</v>
      </c>
      <c r="K51" s="6">
        <f t="shared" si="3"/>
        <v>-0.1431032992424246</v>
      </c>
      <c r="L51" s="6">
        <f t="shared" si="3"/>
        <v>-0.14395196590909107</v>
      </c>
      <c r="M51" s="6">
        <f t="shared" si="3"/>
        <v>-0.14354229924242437</v>
      </c>
      <c r="N51" s="6">
        <f t="shared" si="3"/>
        <v>-0.13948552146464641</v>
      </c>
      <c r="O51" s="6">
        <f t="shared" si="3"/>
        <v>-0.13568296590909096</v>
      </c>
      <c r="P51" s="6">
        <f t="shared" si="3"/>
        <v>-0.13034452146464648</v>
      </c>
      <c r="Q51" s="6">
        <f t="shared" si="3"/>
        <v>-0.12271796590909112</v>
      </c>
      <c r="R51" s="6">
        <f t="shared" si="3"/>
        <v>-0.11277696590909109</v>
      </c>
      <c r="S51" s="6">
        <f t="shared" si="3"/>
        <v>-0.1009390770202023</v>
      </c>
      <c r="T51" s="6">
        <f t="shared" si="3"/>
        <v>-9.1113188131313388E-2</v>
      </c>
      <c r="U51" s="6">
        <f t="shared" si="3"/>
        <v>-8.1909299242424571E-2</v>
      </c>
      <c r="V51" s="6">
        <f t="shared" si="3"/>
        <v>-7.4452854797980209E-2</v>
      </c>
      <c r="W51" s="6">
        <f>AVERAGE(W36:W38)</f>
        <v>-6.5907632575758157E-2</v>
      </c>
    </row>
    <row r="52" spans="1:23" x14ac:dyDescent="0.25">
      <c r="A52" s="36"/>
      <c r="B52" s="2">
        <v>43</v>
      </c>
      <c r="C52" s="6">
        <f t="shared" ref="C52:C54" si="4">AVERAGE(C37:C39)</f>
        <v>-5.5774632575757842E-2</v>
      </c>
      <c r="D52" s="6">
        <f t="shared" ref="D52:S59" si="5">AVERAGE(C37:E39)</f>
        <v>-6.981518813131328E-2</v>
      </c>
      <c r="E52" s="6">
        <f t="shared" si="5"/>
        <v>-8.4521632575757621E-2</v>
      </c>
      <c r="F52" s="6">
        <f t="shared" si="5"/>
        <v>-0.10116785479797989</v>
      </c>
      <c r="G52" s="6">
        <f t="shared" si="5"/>
        <v>-0.11800085479797999</v>
      </c>
      <c r="H52" s="6">
        <f t="shared" si="5"/>
        <v>-0.13322863257575779</v>
      </c>
      <c r="I52" s="6">
        <f t="shared" si="5"/>
        <v>-0.14715396590909119</v>
      </c>
      <c r="J52" s="6">
        <f t="shared" si="5"/>
        <v>-0.15630718813131336</v>
      </c>
      <c r="K52" s="6">
        <f t="shared" si="5"/>
        <v>-0.16503618813131343</v>
      </c>
      <c r="L52" s="6">
        <f t="shared" si="5"/>
        <v>-0.16810152146464663</v>
      </c>
      <c r="M52" s="6">
        <f t="shared" si="5"/>
        <v>-0.16713041035353557</v>
      </c>
      <c r="N52" s="6">
        <f t="shared" si="5"/>
        <v>-0.16223485479797992</v>
      </c>
      <c r="O52" s="6">
        <f t="shared" si="5"/>
        <v>-0.15534474368686879</v>
      </c>
      <c r="P52" s="6">
        <f t="shared" si="5"/>
        <v>-0.1471436325757576</v>
      </c>
      <c r="Q52" s="6">
        <f t="shared" si="5"/>
        <v>-0.1384194103535355</v>
      </c>
      <c r="R52" s="6">
        <f t="shared" si="5"/>
        <v>-0.12610152146464662</v>
      </c>
      <c r="S52" s="6">
        <f t="shared" si="5"/>
        <v>-0.11240241035353558</v>
      </c>
      <c r="T52" s="6">
        <f t="shared" si="3"/>
        <v>-9.7909521464646654E-2</v>
      </c>
      <c r="U52" s="6">
        <f t="shared" si="3"/>
        <v>-8.7668854797980006E-2</v>
      </c>
      <c r="V52" s="6">
        <f t="shared" si="3"/>
        <v>-7.8906410353535572E-2</v>
      </c>
      <c r="W52" s="6">
        <f t="shared" ref="W52:W59" si="6">AVERAGE(W37:W39)</f>
        <v>-6.8518965909091165E-2</v>
      </c>
    </row>
    <row r="53" spans="1:23" x14ac:dyDescent="0.25">
      <c r="A53" s="36"/>
      <c r="B53" s="2">
        <v>57</v>
      </c>
      <c r="C53" s="6">
        <f t="shared" si="4"/>
        <v>-5.6064299242424433E-2</v>
      </c>
      <c r="D53" s="6">
        <f t="shared" si="5"/>
        <v>-7.4127743686868752E-2</v>
      </c>
      <c r="E53" s="6">
        <f t="shared" si="3"/>
        <v>-9.3257410353535422E-2</v>
      </c>
      <c r="F53" s="6">
        <f t="shared" si="3"/>
        <v>-0.11394541035353543</v>
      </c>
      <c r="G53" s="6">
        <f t="shared" si="3"/>
        <v>-0.13430496590909119</v>
      </c>
      <c r="H53" s="6">
        <f t="shared" si="3"/>
        <v>-0.15321729924242453</v>
      </c>
      <c r="I53" s="6">
        <f t="shared" si="3"/>
        <v>-0.16960285479798021</v>
      </c>
      <c r="J53" s="6">
        <f t="shared" si="3"/>
        <v>-0.18302063257575785</v>
      </c>
      <c r="K53" s="6">
        <f t="shared" si="3"/>
        <v>-0.193936743686869</v>
      </c>
      <c r="L53" s="6">
        <f t="shared" si="3"/>
        <v>-0.20047385479798002</v>
      </c>
      <c r="M53" s="6">
        <f t="shared" si="3"/>
        <v>-0.19868663257575778</v>
      </c>
      <c r="N53" s="6">
        <f t="shared" si="3"/>
        <v>-0.19294118813131325</v>
      </c>
      <c r="O53" s="6">
        <f t="shared" si="3"/>
        <v>-0.18238096590909109</v>
      </c>
      <c r="P53" s="6">
        <f t="shared" si="3"/>
        <v>-0.17113185479797999</v>
      </c>
      <c r="Q53" s="6">
        <f t="shared" si="3"/>
        <v>-0.15771341035353556</v>
      </c>
      <c r="R53" s="6">
        <f t="shared" si="3"/>
        <v>-0.14139396590909106</v>
      </c>
      <c r="S53" s="6">
        <f t="shared" si="3"/>
        <v>-0.12434485479797994</v>
      </c>
      <c r="T53" s="6">
        <f t="shared" si="3"/>
        <v>-0.10685985479797989</v>
      </c>
      <c r="U53" s="6">
        <f t="shared" si="3"/>
        <v>-9.4595521464646559E-2</v>
      </c>
      <c r="V53" s="6">
        <f t="shared" si="3"/>
        <v>-8.5094410353535432E-2</v>
      </c>
      <c r="W53" s="6">
        <f>AVERAGE(W38:W40)</f>
        <v>-7.5879965909090963E-2</v>
      </c>
    </row>
    <row r="54" spans="1:23" x14ac:dyDescent="0.25">
      <c r="A54" s="36"/>
      <c r="B54" s="2">
        <v>71</v>
      </c>
      <c r="C54" s="6">
        <f t="shared" si="4"/>
        <v>-6.0143965909091136E-2</v>
      </c>
      <c r="D54" s="6">
        <f t="shared" si="5"/>
        <v>-7.9981965909091166E-2</v>
      </c>
      <c r="E54" s="6">
        <f t="shared" si="3"/>
        <v>-0.10264429924242435</v>
      </c>
      <c r="F54" s="6">
        <f t="shared" si="3"/>
        <v>-0.12937752146464662</v>
      </c>
      <c r="G54" s="6">
        <f t="shared" si="3"/>
        <v>-0.15436485479797993</v>
      </c>
      <c r="H54" s="6">
        <f t="shared" si="3"/>
        <v>-0.18060763257575779</v>
      </c>
      <c r="I54" s="6">
        <f t="shared" si="3"/>
        <v>-0.20133485479798008</v>
      </c>
      <c r="J54" s="6">
        <f t="shared" si="3"/>
        <v>-0.21945118813131337</v>
      </c>
      <c r="K54" s="6">
        <f t="shared" si="3"/>
        <v>-0.2319570770202023</v>
      </c>
      <c r="L54" s="6">
        <f t="shared" si="3"/>
        <v>-0.24181718813131337</v>
      </c>
      <c r="M54" s="6">
        <f t="shared" si="3"/>
        <v>-0.24040952146464672</v>
      </c>
      <c r="N54" s="6">
        <f t="shared" si="3"/>
        <v>-0.23134807702020221</v>
      </c>
      <c r="O54" s="6">
        <f t="shared" si="3"/>
        <v>-0.2153099659090911</v>
      </c>
      <c r="P54" s="6">
        <f t="shared" si="3"/>
        <v>-0.19914563257575779</v>
      </c>
      <c r="Q54" s="6">
        <f t="shared" si="3"/>
        <v>-0.18078074368686903</v>
      </c>
      <c r="R54" s="6">
        <f t="shared" si="3"/>
        <v>-0.16030196590909127</v>
      </c>
      <c r="S54" s="6">
        <f t="shared" si="3"/>
        <v>-0.13883652146464667</v>
      </c>
      <c r="T54" s="6">
        <f t="shared" si="3"/>
        <v>-0.11858474368686878</v>
      </c>
      <c r="U54" s="6">
        <f>AVERAGE(T39:V41)</f>
        <v>-0.10388641035353539</v>
      </c>
      <c r="V54" s="6">
        <f t="shared" si="3"/>
        <v>-9.3845188131313151E-2</v>
      </c>
      <c r="W54" s="6">
        <f t="shared" si="6"/>
        <v>-8.6598632575757506E-2</v>
      </c>
    </row>
    <row r="55" spans="1:23" x14ac:dyDescent="0.25">
      <c r="A55" s="36"/>
      <c r="B55" s="2">
        <v>85</v>
      </c>
      <c r="C55" s="22">
        <f t="shared" ref="C55:C59" si="7">C41</f>
        <v>-5.7396965909091158E-2</v>
      </c>
      <c r="D55" s="6">
        <f>AVERAGE(C40:E42)</f>
        <v>-8.6062299242424409E-2</v>
      </c>
      <c r="E55" s="6">
        <f t="shared" si="3"/>
        <v>-0.11382341035353555</v>
      </c>
      <c r="F55" s="6">
        <f t="shared" si="3"/>
        <v>-0.14693185479797993</v>
      </c>
      <c r="G55" s="6">
        <f t="shared" si="3"/>
        <v>-0.17949041035353541</v>
      </c>
      <c r="H55" s="6">
        <f t="shared" si="3"/>
        <v>-0.21391463257575755</v>
      </c>
      <c r="I55" s="22">
        <f t="shared" ref="D55:W60" si="8">I41</f>
        <v>-0.25156996590909042</v>
      </c>
      <c r="J55" s="22">
        <f t="shared" si="8"/>
        <v>-0.25648296590909148</v>
      </c>
      <c r="K55" s="22">
        <f t="shared" si="8"/>
        <v>-0.27957096590909103</v>
      </c>
      <c r="L55" s="22">
        <f t="shared" si="8"/>
        <v>-0.29642696590909079</v>
      </c>
      <c r="M55" s="22">
        <f t="shared" si="8"/>
        <v>-0.29943596590909127</v>
      </c>
      <c r="N55" s="22">
        <f t="shared" si="8"/>
        <v>-0.28225396590909124</v>
      </c>
      <c r="O55" s="22">
        <f t="shared" si="8"/>
        <v>-0.25746096590909051</v>
      </c>
      <c r="P55" s="22">
        <f t="shared" si="8"/>
        <v>-0.23175196590909142</v>
      </c>
      <c r="Q55" s="6">
        <f t="shared" si="3"/>
        <v>-0.21212985479798016</v>
      </c>
      <c r="R55" s="6">
        <f t="shared" si="3"/>
        <v>-0.18406974368686896</v>
      </c>
      <c r="S55" s="6">
        <f t="shared" si="3"/>
        <v>-0.15709718813131335</v>
      </c>
      <c r="T55" s="6">
        <f t="shared" si="3"/>
        <v>-0.13352885479798005</v>
      </c>
      <c r="U55" s="6">
        <f t="shared" si="3"/>
        <v>-0.11376874368686885</v>
      </c>
      <c r="V55" s="6">
        <f t="shared" si="3"/>
        <v>-9.8004410353535479E-2</v>
      </c>
      <c r="W55" s="6">
        <f t="shared" si="6"/>
        <v>-8.5441632575757723E-2</v>
      </c>
    </row>
    <row r="56" spans="1:23" x14ac:dyDescent="0.25">
      <c r="A56" s="36"/>
      <c r="B56" s="2">
        <v>99</v>
      </c>
      <c r="C56" s="22">
        <f t="shared" si="7"/>
        <v>-7.5223965909090751E-2</v>
      </c>
      <c r="D56" s="6">
        <f t="shared" si="5"/>
        <v>-9.1911854797980086E-2</v>
      </c>
      <c r="E56" s="6">
        <f t="shared" si="3"/>
        <v>-0.12738385479797998</v>
      </c>
      <c r="F56" s="6">
        <f t="shared" si="3"/>
        <v>-0.16773929924242431</v>
      </c>
      <c r="G56" s="6">
        <f t="shared" si="3"/>
        <v>-0.21069241035353534</v>
      </c>
      <c r="H56" s="22">
        <f t="shared" si="8"/>
        <v>-0.2503569659090914</v>
      </c>
      <c r="I56" s="22">
        <f t="shared" si="8"/>
        <v>-0.29846296590909027</v>
      </c>
      <c r="J56" s="22">
        <f t="shared" si="8"/>
        <v>-0.3378649659090911</v>
      </c>
      <c r="K56" s="22">
        <f t="shared" si="8"/>
        <v>-0.36609796590909038</v>
      </c>
      <c r="L56" s="22">
        <f t="shared" si="8"/>
        <v>-0.39605296590909145</v>
      </c>
      <c r="M56" s="22">
        <f t="shared" si="8"/>
        <v>-0.39060896590909078</v>
      </c>
      <c r="N56" s="22">
        <f t="shared" si="8"/>
        <v>-0.35899296590909113</v>
      </c>
      <c r="O56" s="22">
        <f t="shared" si="8"/>
        <v>-0.33181996590909169</v>
      </c>
      <c r="P56" s="22">
        <f t="shared" si="8"/>
        <v>-0.28582796590909165</v>
      </c>
      <c r="Q56" s="22">
        <f t="shared" si="8"/>
        <v>-0.24651796590909125</v>
      </c>
      <c r="R56" s="6">
        <f t="shared" si="3"/>
        <v>-0.21325041035353565</v>
      </c>
      <c r="S56" s="6">
        <f t="shared" si="3"/>
        <v>-0.17676507702020228</v>
      </c>
      <c r="T56" s="6">
        <f t="shared" si="3"/>
        <v>-0.14644885479798</v>
      </c>
      <c r="U56" s="6">
        <f t="shared" si="3"/>
        <v>-0.12144541035353552</v>
      </c>
      <c r="V56" s="6">
        <f t="shared" si="3"/>
        <v>-0.10024207702020219</v>
      </c>
      <c r="W56" s="6">
        <f t="shared" si="6"/>
        <v>-8.0168632575757862E-2</v>
      </c>
    </row>
    <row r="57" spans="1:23" x14ac:dyDescent="0.25">
      <c r="A57" s="36"/>
      <c r="B57" s="2">
        <v>113</v>
      </c>
      <c r="C57" s="22">
        <f t="shared" si="7"/>
        <v>-5.2437965909091666E-2</v>
      </c>
      <c r="D57" s="6">
        <f t="shared" si="5"/>
        <v>-0.10135485479797997</v>
      </c>
      <c r="E57" s="6">
        <f t="shared" si="3"/>
        <v>-0.14195596590909115</v>
      </c>
      <c r="F57" s="6">
        <f t="shared" si="3"/>
        <v>-0.18943585479798003</v>
      </c>
      <c r="G57" s="22">
        <f t="shared" si="8"/>
        <v>-0.23960296590909103</v>
      </c>
      <c r="H57" s="22">
        <f t="shared" si="8"/>
        <v>-0.30159096590909051</v>
      </c>
      <c r="I57" s="22">
        <f t="shared" si="8"/>
        <v>-0.36300496590909148</v>
      </c>
      <c r="J57" s="22">
        <f t="shared" si="8"/>
        <v>-0.43087396590909144</v>
      </c>
      <c r="K57" s="22">
        <f t="shared" si="8"/>
        <v>-0.48387796590909105</v>
      </c>
      <c r="L57" s="22">
        <f t="shared" si="8"/>
        <v>-0.51426796590909074</v>
      </c>
      <c r="M57" s="22">
        <f t="shared" si="8"/>
        <v>-0.52270496590909055</v>
      </c>
      <c r="N57" s="22">
        <f t="shared" si="8"/>
        <v>-0.48037296590909051</v>
      </c>
      <c r="O57" s="22">
        <f t="shared" si="8"/>
        <v>-0.42274596590909042</v>
      </c>
      <c r="P57" s="22">
        <f t="shared" si="8"/>
        <v>-0.36108396590909031</v>
      </c>
      <c r="Q57" s="22">
        <f t="shared" si="8"/>
        <v>-0.29865196590909093</v>
      </c>
      <c r="R57" s="22">
        <f t="shared" si="8"/>
        <v>-0.24356396590909135</v>
      </c>
      <c r="S57" s="22">
        <f t="shared" si="8"/>
        <v>-0.19203196590909055</v>
      </c>
      <c r="T57" s="22">
        <f t="shared" si="8"/>
        <v>-0.15335296590909131</v>
      </c>
      <c r="U57" s="6">
        <f t="shared" si="3"/>
        <v>-0.12729818813131338</v>
      </c>
      <c r="V57" s="6">
        <f t="shared" si="3"/>
        <v>-0.10031441035353567</v>
      </c>
      <c r="W57" s="6">
        <f t="shared" si="6"/>
        <v>-7.5880965909091394E-2</v>
      </c>
    </row>
    <row r="58" spans="1:23" x14ac:dyDescent="0.25">
      <c r="A58" s="36"/>
      <c r="B58" s="2">
        <v>127</v>
      </c>
      <c r="C58" s="22">
        <f t="shared" si="7"/>
        <v>-8.0517965909090883E-2</v>
      </c>
      <c r="D58" s="6">
        <f t="shared" si="5"/>
        <v>-0.10540374368686874</v>
      </c>
      <c r="E58" s="6">
        <f t="shared" si="3"/>
        <v>-0.15632074368686874</v>
      </c>
      <c r="F58" s="22">
        <f t="shared" si="8"/>
        <v>-0.2143639659090919</v>
      </c>
      <c r="G58" s="22">
        <f t="shared" si="8"/>
        <v>-0.27349196590909131</v>
      </c>
      <c r="H58" s="22">
        <f t="shared" si="8"/>
        <v>-0.36353396590909171</v>
      </c>
      <c r="I58" s="22">
        <f t="shared" si="8"/>
        <v>-0.46809196590909163</v>
      </c>
      <c r="J58" s="22">
        <f t="shared" si="8"/>
        <v>-0.57598396590909129</v>
      </c>
      <c r="K58" s="22">
        <f t="shared" si="8"/>
        <v>-0.66499996590909127</v>
      </c>
      <c r="L58" s="22">
        <f t="shared" si="8"/>
        <v>-0.71973996590909106</v>
      </c>
      <c r="M58" s="22">
        <f t="shared" si="8"/>
        <v>-0.57455196590909097</v>
      </c>
      <c r="N58" s="22">
        <f t="shared" si="8"/>
        <v>-0.51319696590909114</v>
      </c>
      <c r="O58" s="22">
        <f t="shared" si="8"/>
        <v>-0.46211396590909093</v>
      </c>
      <c r="P58" s="22">
        <f t="shared" si="8"/>
        <v>-0.47800796590909123</v>
      </c>
      <c r="Q58" s="22">
        <f t="shared" si="8"/>
        <v>-0.36703596590909093</v>
      </c>
      <c r="R58" s="22">
        <f t="shared" si="8"/>
        <v>-0.27596596590909073</v>
      </c>
      <c r="S58" s="22">
        <f t="shared" si="8"/>
        <v>-0.2149809659090911</v>
      </c>
      <c r="T58" s="22">
        <f t="shared" si="8"/>
        <v>-0.16742496590909095</v>
      </c>
      <c r="U58" s="22">
        <f t="shared" si="8"/>
        <v>-0.13809996590909179</v>
      </c>
      <c r="V58" s="6">
        <f t="shared" si="3"/>
        <v>-9.8517410353535728E-2</v>
      </c>
      <c r="W58" s="6">
        <f t="shared" si="6"/>
        <v>-7.6312965909091382E-2</v>
      </c>
    </row>
    <row r="59" spans="1:23" x14ac:dyDescent="0.25">
      <c r="A59" s="36"/>
      <c r="B59" s="2">
        <v>141</v>
      </c>
      <c r="C59" s="22">
        <f t="shared" si="7"/>
        <v>-5.1460965909090994E-2</v>
      </c>
      <c r="D59" s="6">
        <f t="shared" si="5"/>
        <v>-0.10913341035353527</v>
      </c>
      <c r="E59" s="22">
        <f t="shared" si="8"/>
        <v>-0.16259296590909056</v>
      </c>
      <c r="F59" s="22">
        <f t="shared" si="8"/>
        <v>-0.23426296590909068</v>
      </c>
      <c r="G59" s="22">
        <f t="shared" si="8"/>
        <v>-0.36149296590909152</v>
      </c>
      <c r="H59" s="22">
        <f t="shared" si="8"/>
        <v>-0.52504996590909059</v>
      </c>
      <c r="I59" s="22">
        <f t="shared" si="8"/>
        <v>-0.72871296590909118</v>
      </c>
      <c r="J59" s="22">
        <f t="shared" si="8"/>
        <v>-0.91410696590909168</v>
      </c>
      <c r="K59" s="22">
        <f t="shared" si="8"/>
        <v>-0.81076396590909106</v>
      </c>
      <c r="L59" s="22">
        <f t="shared" si="8"/>
        <v>-0.65486896590909094</v>
      </c>
      <c r="M59" s="22">
        <f t="shared" si="8"/>
        <v>-0.56643996590909129</v>
      </c>
      <c r="N59" s="22">
        <f t="shared" si="8"/>
        <v>-0.50973096590909073</v>
      </c>
      <c r="O59" s="22">
        <f t="shared" si="8"/>
        <v>-0.4733219659090917</v>
      </c>
      <c r="P59" s="22">
        <f t="shared" si="8"/>
        <v>-0.47398896590909168</v>
      </c>
      <c r="Q59" s="22">
        <f t="shared" si="8"/>
        <v>-0.53517696590909036</v>
      </c>
      <c r="R59" s="22">
        <f t="shared" si="8"/>
        <v>-0.39810396590909125</v>
      </c>
      <c r="S59" s="22">
        <f t="shared" si="8"/>
        <v>-0.26825596590909129</v>
      </c>
      <c r="T59" s="22">
        <f t="shared" si="8"/>
        <v>-0.18196096590909061</v>
      </c>
      <c r="U59" s="22">
        <f t="shared" si="8"/>
        <v>-0.12385996590909176</v>
      </c>
      <c r="V59" s="6">
        <f t="shared" si="3"/>
        <v>-8.5304854797980167E-2</v>
      </c>
      <c r="W59" s="6">
        <f t="shared" si="6"/>
        <v>-7.0462965909091402E-2</v>
      </c>
    </row>
    <row r="60" spans="1:23" x14ac:dyDescent="0.25">
      <c r="A60" s="36"/>
      <c r="B60" s="2">
        <v>155</v>
      </c>
      <c r="C60" s="22">
        <f>C46</f>
        <v>-4.504696590909063E-2</v>
      </c>
      <c r="D60" s="22">
        <f t="shared" si="8"/>
        <v>-0.10772196590909022</v>
      </c>
      <c r="E60" s="22">
        <f t="shared" si="8"/>
        <v>-0.16654696590909168</v>
      </c>
      <c r="F60" s="22">
        <f t="shared" si="8"/>
        <v>-0.26287196590909101</v>
      </c>
      <c r="G60" s="22">
        <f t="shared" si="8"/>
        <v>-0.41282996590909082</v>
      </c>
      <c r="H60" s="22">
        <f t="shared" si="8"/>
        <v>-0.714903965909091</v>
      </c>
      <c r="I60" s="22">
        <f t="shared" si="8"/>
        <v>-1.1603919659090911</v>
      </c>
      <c r="J60" s="22">
        <f t="shared" si="8"/>
        <v>-1.1582679659090909</v>
      </c>
      <c r="K60" s="22">
        <f t="shared" si="8"/>
        <v>-1.467699965909091</v>
      </c>
      <c r="L60" s="22">
        <f t="shared" si="8"/>
        <v>-0.81995496590909056</v>
      </c>
      <c r="M60" s="22">
        <f t="shared" si="8"/>
        <v>-0.61945996590909136</v>
      </c>
      <c r="N60" s="22">
        <f t="shared" si="8"/>
        <v>-0.57087296590909098</v>
      </c>
      <c r="O60" s="22">
        <f t="shared" si="8"/>
        <v>-0.60448996590909143</v>
      </c>
      <c r="P60" s="22">
        <f t="shared" si="8"/>
        <v>-0.66643196590909159</v>
      </c>
      <c r="Q60" s="22">
        <f t="shared" si="8"/>
        <v>-0.75124896590909085</v>
      </c>
      <c r="R60" s="22">
        <f t="shared" si="8"/>
        <v>-0.67420496590909096</v>
      </c>
      <c r="S60" s="22">
        <f t="shared" si="8"/>
        <v>-0.33673796590909166</v>
      </c>
      <c r="T60" s="22">
        <f t="shared" si="8"/>
        <v>-0.155040965909091</v>
      </c>
      <c r="U60" s="22">
        <f t="shared" si="8"/>
        <v>-7.8820965909090823E-2</v>
      </c>
      <c r="V60" s="22">
        <f t="shared" si="8"/>
        <v>-4.2838965909091087E-2</v>
      </c>
      <c r="W60" s="22">
        <f t="shared" si="8"/>
        <v>-5.6076965909091392E-2</v>
      </c>
    </row>
    <row r="62" spans="1:23" x14ac:dyDescent="0.25">
      <c r="A62" s="21" t="s">
        <v>31</v>
      </c>
      <c r="B62" s="7"/>
      <c r="C62" s="37" t="s">
        <v>18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</row>
    <row r="63" spans="1:23" x14ac:dyDescent="0.25">
      <c r="A63" s="13"/>
      <c r="B63" s="9"/>
      <c r="C63" s="2">
        <v>-140</v>
      </c>
      <c r="D63" s="2">
        <v>-126</v>
      </c>
      <c r="E63" s="2">
        <v>-112</v>
      </c>
      <c r="F63" s="2">
        <v>-98</v>
      </c>
      <c r="G63" s="2">
        <v>-84</v>
      </c>
      <c r="H63" s="2">
        <v>-70</v>
      </c>
      <c r="I63" s="2">
        <v>-56</v>
      </c>
      <c r="J63" s="2">
        <v>-42</v>
      </c>
      <c r="K63" s="2">
        <v>-28</v>
      </c>
      <c r="L63" s="2">
        <v>-14</v>
      </c>
      <c r="M63" s="2">
        <v>0</v>
      </c>
      <c r="N63" s="2">
        <v>14</v>
      </c>
      <c r="O63" s="2">
        <v>28</v>
      </c>
      <c r="P63" s="2">
        <v>42</v>
      </c>
      <c r="Q63" s="2">
        <v>56</v>
      </c>
      <c r="R63" s="2">
        <v>70</v>
      </c>
      <c r="S63" s="2">
        <v>84</v>
      </c>
      <c r="T63" s="2">
        <v>98</v>
      </c>
      <c r="U63" s="2">
        <v>112</v>
      </c>
      <c r="V63" s="2">
        <v>126</v>
      </c>
      <c r="W63" s="2">
        <v>140</v>
      </c>
    </row>
    <row r="64" spans="1:23" x14ac:dyDescent="0.25">
      <c r="A64" s="36" t="s">
        <v>17</v>
      </c>
      <c r="B64" s="2">
        <v>15</v>
      </c>
      <c r="C64" s="6">
        <f>(C50-C36)/5*100</f>
        <v>0</v>
      </c>
      <c r="D64" s="6">
        <f t="shared" ref="D64:W74" si="9">(D50-D36)/5*100</f>
        <v>-0.17937333333334138</v>
      </c>
      <c r="E64" s="6">
        <f t="shared" si="9"/>
        <v>6.5146666666665853E-2</v>
      </c>
      <c r="F64" s="6">
        <f t="shared" si="9"/>
        <v>-3.4499999999996478E-2</v>
      </c>
      <c r="G64" s="6">
        <f t="shared" si="9"/>
        <v>-2.9333333333347866E-3</v>
      </c>
      <c r="H64" s="6">
        <f t="shared" si="9"/>
        <v>-1.6379999999992234E-2</v>
      </c>
      <c r="I64" s="6">
        <f t="shared" si="9"/>
        <v>7.5146666666654482E-2</v>
      </c>
      <c r="J64" s="6">
        <f t="shared" si="9"/>
        <v>3.2953333333338719E-2</v>
      </c>
      <c r="K64" s="6">
        <f t="shared" si="9"/>
        <v>-1.1146666666667637E-2</v>
      </c>
      <c r="L64" s="6">
        <f t="shared" si="9"/>
        <v>4.6313333333335149E-2</v>
      </c>
      <c r="M64" s="6">
        <f t="shared" si="9"/>
        <v>-4.0239999999999443E-2</v>
      </c>
      <c r="N64" s="6">
        <f t="shared" si="9"/>
        <v>4.9240000000002337E-2</v>
      </c>
      <c r="O64" s="6">
        <f t="shared" si="9"/>
        <v>-6.3780000000009662E-2</v>
      </c>
      <c r="P64" s="6">
        <f t="shared" si="9"/>
        <v>2.0920000000005101E-2</v>
      </c>
      <c r="Q64" s="6">
        <f t="shared" si="9"/>
        <v>0.1276666666666651</v>
      </c>
      <c r="R64" s="6">
        <f t="shared" si="9"/>
        <v>-0.13031999999999627</v>
      </c>
      <c r="S64" s="6">
        <f t="shared" si="9"/>
        <v>5.7626666666668887E-2</v>
      </c>
      <c r="T64" s="6">
        <f t="shared" si="9"/>
        <v>-4.4340000000004098E-2</v>
      </c>
      <c r="U64" s="6">
        <f t="shared" si="9"/>
        <v>4.1739999999995947E-2</v>
      </c>
      <c r="V64" s="6">
        <f t="shared" si="9"/>
        <v>-4.1473333333327533E-2</v>
      </c>
      <c r="W64" s="6">
        <f t="shared" si="9"/>
        <v>0</v>
      </c>
    </row>
    <row r="65" spans="1:23" x14ac:dyDescent="0.25">
      <c r="A65" s="36"/>
      <c r="B65" s="2">
        <v>29</v>
      </c>
      <c r="C65" s="6">
        <f t="shared" ref="C65:R74" si="10">(C51-C37)/5*100</f>
        <v>-1.9320000000006415E-2</v>
      </c>
      <c r="D65" s="6">
        <f t="shared" si="10"/>
        <v>-7.0635555555544349E-2</v>
      </c>
      <c r="E65" s="6">
        <f t="shared" si="10"/>
        <v>-1.6017777777778408E-2</v>
      </c>
      <c r="F65" s="6">
        <f t="shared" si="10"/>
        <v>-8.528222222223325E-2</v>
      </c>
      <c r="G65" s="6">
        <f t="shared" si="10"/>
        <v>-3.4866666666655277E-2</v>
      </c>
      <c r="H65" s="6">
        <f t="shared" si="10"/>
        <v>-3.3135555555568741E-2</v>
      </c>
      <c r="I65" s="6">
        <f t="shared" si="10"/>
        <v>-0.11594222222222783</v>
      </c>
      <c r="J65" s="6">
        <f t="shared" si="10"/>
        <v>4.690222222223317E-2</v>
      </c>
      <c r="K65" s="6">
        <f t="shared" si="10"/>
        <v>-0.14158666666666875</v>
      </c>
      <c r="L65" s="6">
        <f t="shared" si="10"/>
        <v>2.8239999999999932E-2</v>
      </c>
      <c r="M65" s="6">
        <f t="shared" si="10"/>
        <v>-6.3246666666672557E-2</v>
      </c>
      <c r="N65" s="6">
        <f t="shared" si="10"/>
        <v>-1.351111111109693E-2</v>
      </c>
      <c r="O65" s="6">
        <f t="shared" si="10"/>
        <v>-7.3420000000002927E-2</v>
      </c>
      <c r="P65" s="6">
        <f t="shared" si="10"/>
        <v>3.0888888888691568E-4</v>
      </c>
      <c r="Q65" s="6">
        <f t="shared" si="10"/>
        <v>-3.3880000000010568E-2</v>
      </c>
      <c r="R65" s="6">
        <f t="shared" si="10"/>
        <v>2.5000000000041656E-3</v>
      </c>
      <c r="S65" s="6">
        <f t="shared" si="9"/>
        <v>-1.7502222222227082E-2</v>
      </c>
      <c r="T65" s="6">
        <f t="shared" si="9"/>
        <v>7.5355555555628451E-3</v>
      </c>
      <c r="U65" s="6">
        <f t="shared" si="9"/>
        <v>-3.6006666666662523E-2</v>
      </c>
      <c r="V65" s="6">
        <f t="shared" si="9"/>
        <v>-2.2117777777778402E-2</v>
      </c>
      <c r="W65" s="6">
        <f t="shared" si="9"/>
        <v>2.910666666666728E-2</v>
      </c>
    </row>
    <row r="66" spans="1:23" x14ac:dyDescent="0.25">
      <c r="A66" s="36"/>
      <c r="B66" s="2">
        <v>43</v>
      </c>
      <c r="C66" s="6">
        <f t="shared" si="10"/>
        <v>-0.2123333333333359</v>
      </c>
      <c r="D66" s="6">
        <f t="shared" si="9"/>
        <v>3.5375555555552107E-2</v>
      </c>
      <c r="E66" s="6">
        <f t="shared" si="9"/>
        <v>8.1866666666563503E-3</v>
      </c>
      <c r="F66" s="6">
        <f t="shared" si="9"/>
        <v>-2.3977777777636766E-3</v>
      </c>
      <c r="G66" s="6">
        <f t="shared" si="9"/>
        <v>4.1902222222211238E-2</v>
      </c>
      <c r="H66" s="6">
        <f t="shared" si="9"/>
        <v>7.0946666666673597E-2</v>
      </c>
      <c r="I66" s="6">
        <f t="shared" si="9"/>
        <v>-0.1118200000000058</v>
      </c>
      <c r="J66" s="6">
        <f t="shared" si="9"/>
        <v>-2.1444444444401745E-3</v>
      </c>
      <c r="K66" s="6">
        <f t="shared" si="9"/>
        <v>-6.100444444444908E-2</v>
      </c>
      <c r="L66" s="6">
        <f t="shared" si="9"/>
        <v>8.0208888888897434E-2</v>
      </c>
      <c r="M66" s="6">
        <f t="shared" si="9"/>
        <v>4.2311111111100197E-2</v>
      </c>
      <c r="N66" s="6">
        <f t="shared" si="9"/>
        <v>-1.9637777777785081E-2</v>
      </c>
      <c r="O66" s="6">
        <f t="shared" si="9"/>
        <v>0.15290444444444384</v>
      </c>
      <c r="P66" s="6">
        <f t="shared" si="9"/>
        <v>7.4386666666676482E-2</v>
      </c>
      <c r="Q66" s="6">
        <f t="shared" si="9"/>
        <v>-1.2988888888890715E-2</v>
      </c>
      <c r="R66" s="6">
        <f t="shared" si="9"/>
        <v>0.13714888888888443</v>
      </c>
      <c r="S66" s="6">
        <f t="shared" si="9"/>
        <v>3.0511111111104772E-2</v>
      </c>
      <c r="T66" s="6">
        <f t="shared" si="9"/>
        <v>-0.13325111111110677</v>
      </c>
      <c r="U66" s="6">
        <f t="shared" si="9"/>
        <v>5.15822222222223E-2</v>
      </c>
      <c r="V66" s="6">
        <f t="shared" si="9"/>
        <v>1.7311111111062425E-3</v>
      </c>
      <c r="W66" s="6">
        <f t="shared" si="9"/>
        <v>-0.11361999999999511</v>
      </c>
    </row>
    <row r="67" spans="1:23" x14ac:dyDescent="0.25">
      <c r="A67" s="36"/>
      <c r="B67" s="2">
        <v>57</v>
      </c>
      <c r="C67" s="6">
        <f t="shared" si="10"/>
        <v>0.22421333333334445</v>
      </c>
      <c r="D67" s="6">
        <f t="shared" si="9"/>
        <v>-7.4515555555557667E-2</v>
      </c>
      <c r="E67" s="6">
        <f t="shared" si="9"/>
        <v>2.8791111111116926E-2</v>
      </c>
      <c r="F67" s="6">
        <f t="shared" si="9"/>
        <v>-5.200888888890115E-2</v>
      </c>
      <c r="G67" s="6">
        <f t="shared" si="9"/>
        <v>-7.1319999999995831E-2</v>
      </c>
      <c r="H67" s="6">
        <f t="shared" si="9"/>
        <v>2.2093333333344511E-2</v>
      </c>
      <c r="I67" s="6">
        <f t="shared" si="9"/>
        <v>2.7782222222221264E-2</v>
      </c>
      <c r="J67" s="6">
        <f t="shared" si="9"/>
        <v>2.5286666666668456E-2</v>
      </c>
      <c r="K67" s="6">
        <f t="shared" si="9"/>
        <v>-3.3715555555560717E-2</v>
      </c>
      <c r="L67" s="6">
        <f t="shared" si="9"/>
        <v>-5.3137777777781947E-2</v>
      </c>
      <c r="M67" s="6">
        <f t="shared" si="9"/>
        <v>-1.9053333333320377E-2</v>
      </c>
      <c r="N67" s="6">
        <f t="shared" si="9"/>
        <v>-0.2296644444444379</v>
      </c>
      <c r="O67" s="6">
        <f t="shared" si="9"/>
        <v>-0.12300000000000533</v>
      </c>
      <c r="P67" s="6">
        <f t="shared" si="9"/>
        <v>-0.140117777777784</v>
      </c>
      <c r="Q67" s="6">
        <f t="shared" si="9"/>
        <v>-0.17592888888888714</v>
      </c>
      <c r="R67" s="6">
        <f t="shared" si="9"/>
        <v>0.10920000000000872</v>
      </c>
      <c r="S67" s="6">
        <f t="shared" si="9"/>
        <v>-7.6977777777770817E-2</v>
      </c>
      <c r="T67" s="6">
        <f t="shared" si="9"/>
        <v>-0.10355777777778546</v>
      </c>
      <c r="U67" s="6">
        <f t="shared" si="9"/>
        <v>-5.3471111111118581E-2</v>
      </c>
      <c r="V67" s="6">
        <f t="shared" si="9"/>
        <v>9.7751111111116229E-2</v>
      </c>
      <c r="W67" s="6">
        <f t="shared" si="9"/>
        <v>-1.048000000000826E-2</v>
      </c>
    </row>
    <row r="68" spans="1:23" x14ac:dyDescent="0.25">
      <c r="A68" s="36"/>
      <c r="B68" s="2">
        <v>71</v>
      </c>
      <c r="C68" s="6">
        <f t="shared" si="10"/>
        <v>-8.7680000000010666E-2</v>
      </c>
      <c r="D68" s="6">
        <f t="shared" si="9"/>
        <v>-5.8680000000007337E-2</v>
      </c>
      <c r="E68" s="6">
        <f t="shared" si="9"/>
        <v>-4.6986666666661847E-2</v>
      </c>
      <c r="F68" s="6">
        <f t="shared" si="9"/>
        <v>-2.8211111111108859E-2</v>
      </c>
      <c r="G68" s="6">
        <f t="shared" si="9"/>
        <v>5.2222222221620651E-4</v>
      </c>
      <c r="H68" s="6">
        <f t="shared" si="9"/>
        <v>-0.17093333333332628</v>
      </c>
      <c r="I68" s="6">
        <f t="shared" si="9"/>
        <v>-6.6377777777777425E-2</v>
      </c>
      <c r="J68" s="6">
        <f t="shared" si="9"/>
        <v>-0.14480444444444407</v>
      </c>
      <c r="K68" s="6">
        <f t="shared" si="9"/>
        <v>-4.5502222222213451E-2</v>
      </c>
      <c r="L68" s="6">
        <f t="shared" si="9"/>
        <v>-5.8604444444441128E-2</v>
      </c>
      <c r="M68" s="6">
        <f t="shared" si="9"/>
        <v>8.280888888887783E-2</v>
      </c>
      <c r="N68" s="6">
        <f t="shared" si="9"/>
        <v>-0.12450222222222031</v>
      </c>
      <c r="O68" s="6">
        <f t="shared" si="9"/>
        <v>5.1520000000003223E-2</v>
      </c>
      <c r="P68" s="6">
        <f t="shared" si="9"/>
        <v>4.7066666666670809E-2</v>
      </c>
      <c r="Q68" s="6">
        <f t="shared" si="9"/>
        <v>-1.7515555555560613E-2</v>
      </c>
      <c r="R68" s="6">
        <f t="shared" si="9"/>
        <v>-7.5480000000004988E-2</v>
      </c>
      <c r="S68" s="6">
        <f t="shared" si="9"/>
        <v>-7.2951111111117517E-2</v>
      </c>
      <c r="T68" s="6">
        <f t="shared" si="9"/>
        <v>3.2724444444447442E-2</v>
      </c>
      <c r="U68" s="6">
        <f t="shared" si="9"/>
        <v>-0.14160888888888418</v>
      </c>
      <c r="V68" s="6">
        <f t="shared" si="9"/>
        <v>-7.1724444444445368E-2</v>
      </c>
      <c r="W68" s="6">
        <f t="shared" si="9"/>
        <v>5.6946666666668477E-2</v>
      </c>
    </row>
    <row r="69" spans="1:23" x14ac:dyDescent="0.25">
      <c r="A69" s="36"/>
      <c r="B69" s="2">
        <v>85</v>
      </c>
      <c r="C69" s="6">
        <f t="shared" si="10"/>
        <v>0</v>
      </c>
      <c r="D69" s="6">
        <f t="shared" si="9"/>
        <v>-0.15354666666666489</v>
      </c>
      <c r="E69" s="6">
        <f t="shared" si="9"/>
        <v>9.5111111111122471E-2</v>
      </c>
      <c r="F69" s="6">
        <f t="shared" si="9"/>
        <v>-3.701777777778692E-2</v>
      </c>
      <c r="G69" s="6">
        <f t="shared" si="9"/>
        <v>3.6271111111114696E-2</v>
      </c>
      <c r="H69" s="6">
        <f t="shared" si="9"/>
        <v>-3.6813333333337583E-2</v>
      </c>
      <c r="I69" s="6">
        <f t="shared" si="9"/>
        <v>0</v>
      </c>
      <c r="J69" s="6">
        <f t="shared" si="9"/>
        <v>0</v>
      </c>
      <c r="K69" s="6">
        <f t="shared" si="9"/>
        <v>0</v>
      </c>
      <c r="L69" s="6">
        <f t="shared" si="9"/>
        <v>0</v>
      </c>
      <c r="M69" s="6">
        <f t="shared" si="9"/>
        <v>0</v>
      </c>
      <c r="N69" s="6">
        <f t="shared" si="9"/>
        <v>0</v>
      </c>
      <c r="O69" s="6">
        <f t="shared" si="9"/>
        <v>0</v>
      </c>
      <c r="P69" s="6">
        <f t="shared" si="9"/>
        <v>0</v>
      </c>
      <c r="Q69" s="6">
        <f t="shared" si="9"/>
        <v>4.8082222222230464E-2</v>
      </c>
      <c r="R69" s="6">
        <f t="shared" si="9"/>
        <v>-2.3155555555555152E-2</v>
      </c>
      <c r="S69" s="6">
        <f t="shared" si="9"/>
        <v>5.7155555555632453E-3</v>
      </c>
      <c r="T69" s="6">
        <f t="shared" si="9"/>
        <v>-0.10529777777778192</v>
      </c>
      <c r="U69" s="6">
        <f t="shared" si="9"/>
        <v>3.0624444444438126E-2</v>
      </c>
      <c r="V69" s="6">
        <f t="shared" si="9"/>
        <v>5.0751111111113349E-2</v>
      </c>
      <c r="W69" s="6">
        <f t="shared" si="9"/>
        <v>0.19104666666666631</v>
      </c>
    </row>
    <row r="70" spans="1:23" x14ac:dyDescent="0.25">
      <c r="A70" s="36"/>
      <c r="B70" s="2">
        <v>99</v>
      </c>
      <c r="C70" s="6">
        <f t="shared" si="10"/>
        <v>0</v>
      </c>
      <c r="D70" s="6">
        <f t="shared" si="9"/>
        <v>-5.2597777777779742E-2</v>
      </c>
      <c r="E70" s="6">
        <f t="shared" si="9"/>
        <v>-9.5857777777776931E-2</v>
      </c>
      <c r="F70" s="6">
        <f t="shared" si="9"/>
        <v>-5.1126666666664322E-2</v>
      </c>
      <c r="G70" s="6">
        <f t="shared" si="9"/>
        <v>-7.3928888888896149E-2</v>
      </c>
      <c r="H70" s="6">
        <f t="shared" si="9"/>
        <v>0</v>
      </c>
      <c r="I70" s="6">
        <f t="shared" si="9"/>
        <v>0</v>
      </c>
      <c r="J70" s="6">
        <f t="shared" si="9"/>
        <v>0</v>
      </c>
      <c r="K70" s="6">
        <f t="shared" si="9"/>
        <v>0</v>
      </c>
      <c r="L70" s="6">
        <f t="shared" si="9"/>
        <v>0</v>
      </c>
      <c r="M70" s="6">
        <f t="shared" si="9"/>
        <v>0</v>
      </c>
      <c r="N70" s="6">
        <f t="shared" si="9"/>
        <v>0</v>
      </c>
      <c r="O70" s="6">
        <f t="shared" si="9"/>
        <v>0</v>
      </c>
      <c r="P70" s="6">
        <f t="shared" si="9"/>
        <v>0</v>
      </c>
      <c r="Q70" s="6">
        <f t="shared" si="9"/>
        <v>0</v>
      </c>
      <c r="R70" s="6">
        <f t="shared" si="9"/>
        <v>-7.1148888888894479E-2</v>
      </c>
      <c r="S70" s="6">
        <f t="shared" si="9"/>
        <v>-5.5982222222219491E-2</v>
      </c>
      <c r="T70" s="6">
        <f t="shared" si="9"/>
        <v>6.5402222222227802E-2</v>
      </c>
      <c r="U70" s="6">
        <f t="shared" si="9"/>
        <v>6.933111111111695E-2</v>
      </c>
      <c r="V70" s="6">
        <f t="shared" si="9"/>
        <v>-4.6922222222228194E-2</v>
      </c>
      <c r="W70" s="6">
        <f t="shared" si="9"/>
        <v>-0.16567333333333295</v>
      </c>
    </row>
    <row r="71" spans="1:23" x14ac:dyDescent="0.25">
      <c r="A71" s="36"/>
      <c r="B71" s="2">
        <v>113</v>
      </c>
      <c r="C71" s="6">
        <f t="shared" si="10"/>
        <v>0</v>
      </c>
      <c r="D71" s="6">
        <f t="shared" si="9"/>
        <v>-8.6357777777769373E-2</v>
      </c>
      <c r="E71" s="6">
        <f t="shared" si="9"/>
        <v>-0.1136400000000115</v>
      </c>
      <c r="F71" s="6">
        <f t="shared" si="9"/>
        <v>9.2142222222219017E-2</v>
      </c>
      <c r="G71" s="6">
        <f t="shared" si="9"/>
        <v>0</v>
      </c>
      <c r="H71" s="6">
        <f t="shared" si="9"/>
        <v>0</v>
      </c>
      <c r="I71" s="6">
        <f t="shared" si="9"/>
        <v>0</v>
      </c>
      <c r="J71" s="6">
        <f t="shared" si="9"/>
        <v>0</v>
      </c>
      <c r="K71" s="6">
        <f t="shared" si="9"/>
        <v>0</v>
      </c>
      <c r="L71" s="6">
        <f t="shared" si="9"/>
        <v>0</v>
      </c>
      <c r="M71" s="6">
        <f t="shared" si="9"/>
        <v>0</v>
      </c>
      <c r="N71" s="6">
        <f t="shared" si="9"/>
        <v>0</v>
      </c>
      <c r="O71" s="6">
        <f t="shared" si="9"/>
        <v>0</v>
      </c>
      <c r="P71" s="6">
        <f t="shared" si="9"/>
        <v>0</v>
      </c>
      <c r="Q71" s="6">
        <f t="shared" si="9"/>
        <v>0</v>
      </c>
      <c r="R71" s="6">
        <f t="shared" si="9"/>
        <v>0</v>
      </c>
      <c r="S71" s="6">
        <f t="shared" si="9"/>
        <v>0</v>
      </c>
      <c r="T71" s="6">
        <f t="shared" si="9"/>
        <v>0</v>
      </c>
      <c r="U71" s="6">
        <f t="shared" si="9"/>
        <v>-8.3744444444447952E-2</v>
      </c>
      <c r="V71" s="6">
        <f t="shared" si="9"/>
        <v>-8.048888888892991E-3</v>
      </c>
      <c r="W71" s="6">
        <f t="shared" si="9"/>
        <v>-4.5080000000000953E-2</v>
      </c>
    </row>
    <row r="72" spans="1:23" x14ac:dyDescent="0.25">
      <c r="A72" s="36"/>
      <c r="B72" s="2">
        <v>127</v>
      </c>
      <c r="C72" s="6">
        <f t="shared" si="10"/>
        <v>0</v>
      </c>
      <c r="D72" s="6">
        <f t="shared" si="9"/>
        <v>2.0984444444434869E-2</v>
      </c>
      <c r="E72" s="6">
        <f t="shared" si="9"/>
        <v>-7.8875555555541488E-2</v>
      </c>
      <c r="F72" s="6">
        <f t="shared" si="9"/>
        <v>0</v>
      </c>
      <c r="G72" s="6">
        <f t="shared" si="9"/>
        <v>0</v>
      </c>
      <c r="H72" s="6">
        <f t="shared" si="9"/>
        <v>0</v>
      </c>
      <c r="I72" s="6">
        <f t="shared" si="9"/>
        <v>0</v>
      </c>
      <c r="J72" s="6">
        <f t="shared" si="9"/>
        <v>0</v>
      </c>
      <c r="K72" s="6">
        <f t="shared" si="9"/>
        <v>0</v>
      </c>
      <c r="L72" s="6">
        <f t="shared" si="9"/>
        <v>0</v>
      </c>
      <c r="M72" s="6">
        <f t="shared" si="9"/>
        <v>0</v>
      </c>
      <c r="N72" s="6">
        <f t="shared" si="9"/>
        <v>0</v>
      </c>
      <c r="O72" s="6">
        <f t="shared" si="9"/>
        <v>0</v>
      </c>
      <c r="P72" s="6">
        <f t="shared" si="9"/>
        <v>0</v>
      </c>
      <c r="Q72" s="6">
        <f t="shared" si="9"/>
        <v>0</v>
      </c>
      <c r="R72" s="6">
        <f t="shared" si="9"/>
        <v>0</v>
      </c>
      <c r="S72" s="6">
        <f t="shared" si="9"/>
        <v>0</v>
      </c>
      <c r="T72" s="6">
        <f t="shared" si="9"/>
        <v>0</v>
      </c>
      <c r="U72" s="6">
        <f t="shared" si="9"/>
        <v>0</v>
      </c>
      <c r="V72" s="6">
        <f t="shared" si="9"/>
        <v>-0.14522888888889862</v>
      </c>
      <c r="W72" s="6">
        <f t="shared" si="9"/>
        <v>0.11636000000000506</v>
      </c>
    </row>
    <row r="73" spans="1:23" x14ac:dyDescent="0.25">
      <c r="A73" s="36"/>
      <c r="B73" s="2">
        <v>141</v>
      </c>
      <c r="C73" s="6">
        <f t="shared" si="10"/>
        <v>0</v>
      </c>
      <c r="D73" s="6">
        <f t="shared" si="9"/>
        <v>6.9911111111015112E-3</v>
      </c>
      <c r="E73" s="6">
        <f t="shared" si="9"/>
        <v>0</v>
      </c>
      <c r="F73" s="6">
        <f t="shared" si="9"/>
        <v>0</v>
      </c>
      <c r="G73" s="6">
        <f t="shared" si="9"/>
        <v>0</v>
      </c>
      <c r="H73" s="6">
        <f t="shared" si="9"/>
        <v>0</v>
      </c>
      <c r="I73" s="6">
        <f t="shared" si="9"/>
        <v>0</v>
      </c>
      <c r="J73" s="6">
        <f t="shared" si="9"/>
        <v>0</v>
      </c>
      <c r="K73" s="6">
        <f t="shared" si="9"/>
        <v>0</v>
      </c>
      <c r="L73" s="6">
        <f t="shared" si="9"/>
        <v>0</v>
      </c>
      <c r="M73" s="6">
        <f t="shared" si="9"/>
        <v>0</v>
      </c>
      <c r="N73" s="6">
        <f t="shared" si="9"/>
        <v>0</v>
      </c>
      <c r="O73" s="6">
        <f t="shared" si="9"/>
        <v>0</v>
      </c>
      <c r="P73" s="6">
        <f t="shared" si="9"/>
        <v>0</v>
      </c>
      <c r="Q73" s="6">
        <f t="shared" si="9"/>
        <v>0</v>
      </c>
      <c r="R73" s="6">
        <f t="shared" si="9"/>
        <v>0</v>
      </c>
      <c r="S73" s="6">
        <f t="shared" si="9"/>
        <v>0</v>
      </c>
      <c r="T73" s="6">
        <f t="shared" si="9"/>
        <v>0</v>
      </c>
      <c r="U73" s="6">
        <f t="shared" si="9"/>
        <v>0</v>
      </c>
      <c r="V73" s="6">
        <f t="shared" si="9"/>
        <v>-7.6517777777781459E-2</v>
      </c>
      <c r="W73" s="6">
        <f t="shared" si="9"/>
        <v>5.4359999999995523E-2</v>
      </c>
    </row>
    <row r="74" spans="1:23" x14ac:dyDescent="0.25">
      <c r="A74" s="36"/>
      <c r="B74" s="2">
        <v>155</v>
      </c>
      <c r="C74" s="6">
        <f t="shared" si="10"/>
        <v>0</v>
      </c>
      <c r="D74" s="6">
        <f t="shared" si="9"/>
        <v>0</v>
      </c>
      <c r="E74" s="6">
        <f t="shared" si="9"/>
        <v>0</v>
      </c>
      <c r="F74" s="6">
        <f t="shared" si="9"/>
        <v>0</v>
      </c>
      <c r="G74" s="6">
        <f t="shared" si="9"/>
        <v>0</v>
      </c>
      <c r="H74" s="6">
        <f t="shared" si="9"/>
        <v>0</v>
      </c>
      <c r="I74" s="6">
        <f t="shared" si="9"/>
        <v>0</v>
      </c>
      <c r="J74" s="6">
        <f t="shared" si="9"/>
        <v>0</v>
      </c>
      <c r="K74" s="6">
        <f t="shared" si="9"/>
        <v>0</v>
      </c>
      <c r="L74" s="6">
        <f t="shared" si="9"/>
        <v>0</v>
      </c>
      <c r="M74" s="6">
        <f t="shared" si="9"/>
        <v>0</v>
      </c>
      <c r="N74" s="6">
        <f t="shared" si="9"/>
        <v>0</v>
      </c>
      <c r="O74" s="6">
        <f t="shared" si="9"/>
        <v>0</v>
      </c>
      <c r="P74" s="6">
        <f t="shared" si="9"/>
        <v>0</v>
      </c>
      <c r="Q74" s="6">
        <f t="shared" si="9"/>
        <v>0</v>
      </c>
      <c r="R74" s="6">
        <f t="shared" si="9"/>
        <v>0</v>
      </c>
      <c r="S74" s="6">
        <f t="shared" si="9"/>
        <v>0</v>
      </c>
      <c r="T74" s="6">
        <f t="shared" si="9"/>
        <v>0</v>
      </c>
      <c r="U74" s="6">
        <f t="shared" si="9"/>
        <v>0</v>
      </c>
      <c r="V74" s="6">
        <f t="shared" si="9"/>
        <v>0</v>
      </c>
      <c r="W74" s="6">
        <f t="shared" si="9"/>
        <v>0</v>
      </c>
    </row>
  </sheetData>
  <mergeCells count="10">
    <mergeCell ref="C48:W48"/>
    <mergeCell ref="A50:A60"/>
    <mergeCell ref="C62:W62"/>
    <mergeCell ref="A64:A74"/>
    <mergeCell ref="A36:A46"/>
    <mergeCell ref="C2:W2"/>
    <mergeCell ref="A4:A14"/>
    <mergeCell ref="C18:W18"/>
    <mergeCell ref="A20:A30"/>
    <mergeCell ref="C34:W34"/>
  </mergeCells>
  <conditionalFormatting sqref="C64:W74">
    <cfRule type="cellIs" dxfId="51" priority="1" operator="between">
      <formula>0.1</formula>
      <formula>100</formula>
    </cfRule>
    <cfRule type="cellIs" dxfId="50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95CA1-BE74-4C65-8CCF-41C781A5B2DD}">
  <sheetPr>
    <tabColor theme="9"/>
  </sheetPr>
  <dimension ref="A2:M74"/>
  <sheetViews>
    <sheetView topLeftCell="A37" zoomScale="90" zoomScaleNormal="90" workbookViewId="0">
      <selection activeCell="Z50" sqref="Z50"/>
    </sheetView>
  </sheetViews>
  <sheetFormatPr baseColWidth="10" defaultColWidth="9.140625" defaultRowHeight="15" x14ac:dyDescent="0.25"/>
  <cols>
    <col min="14" max="14" width="4.85546875" customWidth="1"/>
  </cols>
  <sheetData>
    <row r="2" spans="1:13" x14ac:dyDescent="0.25">
      <c r="A2" s="10" t="s">
        <v>21</v>
      </c>
      <c r="B2" s="7"/>
      <c r="C2" s="37" t="s">
        <v>19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25">
      <c r="A3" s="8"/>
      <c r="B3" s="9"/>
      <c r="C3" s="2">
        <v>0</v>
      </c>
      <c r="D3" s="2">
        <v>14</v>
      </c>
      <c r="E3" s="2">
        <v>28</v>
      </c>
      <c r="F3" s="2">
        <v>42</v>
      </c>
      <c r="G3" s="2">
        <v>56</v>
      </c>
      <c r="H3" s="2">
        <v>70</v>
      </c>
      <c r="I3" s="2">
        <v>84</v>
      </c>
      <c r="J3" s="2">
        <v>98</v>
      </c>
      <c r="K3" s="2">
        <v>112</v>
      </c>
      <c r="L3" s="2">
        <v>126</v>
      </c>
      <c r="M3" s="2">
        <v>140</v>
      </c>
    </row>
    <row r="4" spans="1:13" x14ac:dyDescent="0.25">
      <c r="A4" s="36" t="s">
        <v>17</v>
      </c>
      <c r="B4" s="2">
        <v>15</v>
      </c>
      <c r="C4" s="6">
        <v>5.011082</v>
      </c>
      <c r="D4" s="6">
        <v>5.0196149999999999</v>
      </c>
      <c r="E4" s="6">
        <v>5.0256270000000001</v>
      </c>
      <c r="F4" s="6">
        <v>5.0321490000000004</v>
      </c>
      <c r="G4" s="6">
        <v>5.0437219999999998</v>
      </c>
      <c r="H4" s="6">
        <v>5.0569600000000001</v>
      </c>
      <c r="I4" s="6">
        <v>5.0718870000000003</v>
      </c>
      <c r="J4" s="6">
        <v>5.084479</v>
      </c>
      <c r="K4" s="6">
        <v>5.0984819999999997</v>
      </c>
      <c r="L4" s="6">
        <v>5.1119640000000004</v>
      </c>
      <c r="M4" s="6">
        <v>5.1201140000000001</v>
      </c>
    </row>
    <row r="5" spans="1:13" x14ac:dyDescent="0.25">
      <c r="A5" s="36"/>
      <c r="B5" s="2">
        <v>29</v>
      </c>
      <c r="C5" s="6">
        <v>5.0043749999999996</v>
      </c>
      <c r="D5" s="6">
        <v>5.0061150000000003</v>
      </c>
      <c r="E5" s="6">
        <v>5.0114169999999998</v>
      </c>
      <c r="F5" s="6">
        <v>5.0258719999999997</v>
      </c>
      <c r="G5" s="6">
        <v>5.037528</v>
      </c>
      <c r="H5" s="6">
        <v>5.0509539999999999</v>
      </c>
      <c r="I5" s="6">
        <v>5.0623820000000004</v>
      </c>
      <c r="J5" s="6">
        <v>5.0800419999999997</v>
      </c>
      <c r="K5" s="6">
        <v>5.093521</v>
      </c>
      <c r="L5" s="6">
        <v>5.108905</v>
      </c>
      <c r="M5" s="6">
        <v>5.1158609999999998</v>
      </c>
    </row>
    <row r="6" spans="1:13" x14ac:dyDescent="0.25">
      <c r="A6" s="36"/>
      <c r="B6" s="2">
        <v>43</v>
      </c>
      <c r="C6" s="6">
        <v>4.9820200000000003</v>
      </c>
      <c r="D6" s="6">
        <v>4.9903719999999998</v>
      </c>
      <c r="E6" s="6">
        <v>4.9974090000000002</v>
      </c>
      <c r="F6" s="6">
        <v>5.0109500000000002</v>
      </c>
      <c r="G6" s="6">
        <v>5.0265810000000002</v>
      </c>
      <c r="H6" s="6">
        <v>5.0404780000000002</v>
      </c>
      <c r="I6" s="6">
        <v>5.0555890000000003</v>
      </c>
      <c r="J6" s="6">
        <v>5.0738539999999999</v>
      </c>
      <c r="K6" s="6">
        <v>5.0893949999999997</v>
      </c>
      <c r="L6" s="6">
        <v>5.099545</v>
      </c>
      <c r="M6" s="6">
        <v>5.1107389999999997</v>
      </c>
    </row>
    <row r="7" spans="1:13" x14ac:dyDescent="0.25">
      <c r="A7" s="36"/>
      <c r="B7" s="2">
        <v>57</v>
      </c>
      <c r="C7" s="6">
        <v>4.9539439999999999</v>
      </c>
      <c r="D7" s="6">
        <v>4.9632100000000001</v>
      </c>
      <c r="E7" s="6">
        <v>4.9752419999999997</v>
      </c>
      <c r="F7" s="6">
        <v>4.994624</v>
      </c>
      <c r="G7" s="6">
        <v>5.014875</v>
      </c>
      <c r="H7" s="6">
        <v>5.0302540000000002</v>
      </c>
      <c r="I7" s="6">
        <v>5.0474699999999997</v>
      </c>
      <c r="J7" s="6">
        <v>5.065817</v>
      </c>
      <c r="K7" s="6">
        <v>5.0783649999999998</v>
      </c>
      <c r="L7" s="6">
        <v>5.0886449999999996</v>
      </c>
      <c r="M7" s="6">
        <v>5.0972600000000003</v>
      </c>
    </row>
    <row r="8" spans="1:13" x14ac:dyDescent="0.25">
      <c r="A8" s="36"/>
      <c r="B8" s="2">
        <v>71</v>
      </c>
      <c r="C8" s="6">
        <v>4.9133909999999998</v>
      </c>
      <c r="D8" s="6">
        <v>4.9280809999999997</v>
      </c>
      <c r="E8" s="6">
        <v>4.943378</v>
      </c>
      <c r="F8" s="6">
        <v>4.9714070000000001</v>
      </c>
      <c r="G8" s="6">
        <v>4.9924869999999997</v>
      </c>
      <c r="H8" s="6">
        <v>5.0180290000000003</v>
      </c>
      <c r="I8" s="6">
        <v>5.0319450000000003</v>
      </c>
      <c r="J8" s="6">
        <v>5.0528820000000003</v>
      </c>
      <c r="K8" s="6">
        <v>5.0646069999999996</v>
      </c>
      <c r="L8" s="6">
        <v>5.0796060000000001</v>
      </c>
      <c r="M8" s="6">
        <v>5.0903150000000004</v>
      </c>
    </row>
    <row r="9" spans="1:13" x14ac:dyDescent="0.25">
      <c r="A9" s="36"/>
      <c r="B9" s="2">
        <v>85</v>
      </c>
      <c r="C9" s="6">
        <v>4.8580930000000002</v>
      </c>
      <c r="D9" s="6">
        <v>4.8771380000000004</v>
      </c>
      <c r="E9" s="6">
        <v>4.9062380000000001</v>
      </c>
      <c r="F9" s="6">
        <v>4.9414579999999999</v>
      </c>
      <c r="G9" s="6">
        <v>4.9725720000000004</v>
      </c>
      <c r="H9" s="6">
        <v>4.9990639999999997</v>
      </c>
      <c r="I9" s="6">
        <v>5.0244119999999999</v>
      </c>
      <c r="J9" s="6">
        <v>5.0452469999999998</v>
      </c>
      <c r="K9" s="6">
        <v>5.0626170000000004</v>
      </c>
      <c r="L9" s="6">
        <v>5.0707810000000002</v>
      </c>
      <c r="M9" s="6">
        <v>5.0610980000000003</v>
      </c>
    </row>
    <row r="10" spans="1:13" x14ac:dyDescent="0.25">
      <c r="A10" s="36"/>
      <c r="B10" s="2">
        <v>99</v>
      </c>
      <c r="C10" s="6">
        <v>4.7768050000000004</v>
      </c>
      <c r="D10" s="6">
        <v>4.813142</v>
      </c>
      <c r="E10" s="6">
        <v>4.8607860000000001</v>
      </c>
      <c r="F10" s="6">
        <v>4.907063</v>
      </c>
      <c r="G10" s="6">
        <v>4.9508729999999996</v>
      </c>
      <c r="H10" s="6">
        <v>4.9917680000000004</v>
      </c>
      <c r="I10" s="6">
        <v>5.015625</v>
      </c>
      <c r="J10" s="6">
        <v>5.0373799999999997</v>
      </c>
      <c r="K10" s="6">
        <v>5.0532209999999997</v>
      </c>
      <c r="L10" s="6">
        <v>5.0648960000000001</v>
      </c>
      <c r="M10" s="6">
        <v>5.0632970000000004</v>
      </c>
    </row>
    <row r="11" spans="1:13" x14ac:dyDescent="0.25">
      <c r="A11" s="36"/>
      <c r="B11" s="2">
        <v>113</v>
      </c>
      <c r="C11" s="6">
        <v>4.6453559999999996</v>
      </c>
      <c r="D11" s="6">
        <v>4.7148700000000003</v>
      </c>
      <c r="E11" s="6">
        <v>4.8009130000000004</v>
      </c>
      <c r="F11" s="6">
        <v>4.8735939999999998</v>
      </c>
      <c r="G11" s="6">
        <v>4.9375070000000001</v>
      </c>
      <c r="H11" s="6">
        <v>4.9870479999999997</v>
      </c>
      <c r="I11" s="6">
        <v>5.0186500000000001</v>
      </c>
      <c r="J11" s="6">
        <v>5.0416759999999998</v>
      </c>
      <c r="K11" s="6">
        <v>5.056845</v>
      </c>
      <c r="L11" s="6">
        <v>5.0692529999999998</v>
      </c>
      <c r="M11" s="6">
        <v>5.0670719999999996</v>
      </c>
    </row>
    <row r="12" spans="1:13" x14ac:dyDescent="0.25">
      <c r="A12" s="36"/>
      <c r="B12" s="2">
        <v>127</v>
      </c>
      <c r="C12" s="6">
        <v>4.5559649999999996</v>
      </c>
      <c r="D12" s="6">
        <v>4.5728470000000003</v>
      </c>
      <c r="E12" s="6">
        <v>4.7399230000000001</v>
      </c>
      <c r="F12" s="6">
        <v>4.8518829999999999</v>
      </c>
      <c r="G12" s="6">
        <v>4.927384</v>
      </c>
      <c r="H12" s="6">
        <v>4.9877700000000003</v>
      </c>
      <c r="I12" s="6">
        <v>5.0205830000000002</v>
      </c>
      <c r="J12" s="6">
        <v>5.0455370000000004</v>
      </c>
      <c r="K12" s="6">
        <v>5.0583280000000004</v>
      </c>
      <c r="L12" s="6">
        <v>5.0772529999999998</v>
      </c>
      <c r="M12" s="6">
        <v>5.0970550000000001</v>
      </c>
    </row>
    <row r="13" spans="1:13" x14ac:dyDescent="0.25">
      <c r="A13" s="36"/>
      <c r="B13" s="2">
        <v>141</v>
      </c>
      <c r="C13" s="6">
        <v>4.596184</v>
      </c>
      <c r="D13" s="6">
        <v>4.6035599999999999</v>
      </c>
      <c r="E13" s="6">
        <v>4.7142200000000001</v>
      </c>
      <c r="F13" s="6">
        <v>4.8561690000000004</v>
      </c>
      <c r="G13" s="6">
        <v>4.9435339999999997</v>
      </c>
      <c r="H13" s="6">
        <v>4.9946130000000002</v>
      </c>
      <c r="I13" s="6">
        <v>5.0292050000000001</v>
      </c>
      <c r="J13" s="6">
        <v>5.0588740000000003</v>
      </c>
      <c r="K13" s="6">
        <v>5.0753300000000001</v>
      </c>
      <c r="L13" s="6">
        <v>5.0829310000000003</v>
      </c>
      <c r="M13" s="6">
        <v>5.0659179999999999</v>
      </c>
    </row>
    <row r="14" spans="1:13" x14ac:dyDescent="0.25">
      <c r="A14" s="36"/>
      <c r="B14" s="2">
        <v>155</v>
      </c>
      <c r="C14" s="6">
        <v>4.5587920000000004</v>
      </c>
      <c r="D14" s="6">
        <v>4.6616270000000002</v>
      </c>
      <c r="E14" s="6">
        <v>4.7988350000000004</v>
      </c>
      <c r="F14" s="6">
        <v>4.9015409999999999</v>
      </c>
      <c r="G14" s="6">
        <v>4.9765309999999996</v>
      </c>
      <c r="H14" s="6">
        <v>5.0229030000000003</v>
      </c>
      <c r="I14" s="6">
        <v>5.0516860000000001</v>
      </c>
      <c r="J14" s="6">
        <v>5.0700789999999998</v>
      </c>
      <c r="K14" s="6">
        <v>5.084384</v>
      </c>
      <c r="L14" s="6">
        <v>5.1036260000000002</v>
      </c>
      <c r="M14" s="6">
        <v>5.0235060000000002</v>
      </c>
    </row>
    <row r="16" spans="1:13" x14ac:dyDescent="0.25">
      <c r="A16" t="s">
        <v>22</v>
      </c>
      <c r="C16">
        <v>5.1535556159420279</v>
      </c>
    </row>
    <row r="18" spans="1:13" x14ac:dyDescent="0.25">
      <c r="A18" s="10" t="s">
        <v>23</v>
      </c>
      <c r="B18" s="7"/>
      <c r="C18" s="37" t="s">
        <v>19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25">
      <c r="A19" s="13"/>
      <c r="B19" s="9"/>
      <c r="C19" s="2">
        <v>0</v>
      </c>
      <c r="D19" s="2">
        <v>14</v>
      </c>
      <c r="E19" s="2">
        <v>28</v>
      </c>
      <c r="F19" s="2">
        <v>42</v>
      </c>
      <c r="G19" s="2">
        <v>56</v>
      </c>
      <c r="H19" s="2">
        <v>70</v>
      </c>
      <c r="I19" s="2">
        <v>84</v>
      </c>
      <c r="J19" s="2">
        <v>98</v>
      </c>
      <c r="K19" s="2">
        <v>112</v>
      </c>
      <c r="L19" s="2">
        <v>126</v>
      </c>
      <c r="M19" s="2">
        <v>140</v>
      </c>
    </row>
    <row r="20" spans="1:13" x14ac:dyDescent="0.25">
      <c r="A20" s="36" t="s">
        <v>17</v>
      </c>
      <c r="B20" s="2">
        <v>15</v>
      </c>
      <c r="C20" s="6">
        <v>4.9862650000000004</v>
      </c>
      <c r="D20" s="6">
        <v>4.9857940000000003</v>
      </c>
      <c r="E20" s="6">
        <v>4.9937639999999996</v>
      </c>
      <c r="F20" s="6">
        <v>4.9979199999999997</v>
      </c>
      <c r="G20" s="6">
        <v>4.9957849999999997</v>
      </c>
      <c r="H20" s="6">
        <v>4.9999669999999998</v>
      </c>
      <c r="I20" s="6">
        <v>5.0062110000000004</v>
      </c>
      <c r="J20" s="6">
        <v>5.0110830000000002</v>
      </c>
      <c r="K20" s="6">
        <v>5.0159050000000001</v>
      </c>
      <c r="L20" s="6">
        <v>5.0248629999999999</v>
      </c>
      <c r="M20" s="6">
        <v>5.0251970000000004</v>
      </c>
    </row>
    <row r="21" spans="1:13" x14ac:dyDescent="0.25">
      <c r="A21" s="36"/>
      <c r="B21" s="2">
        <v>29</v>
      </c>
      <c r="C21" s="6">
        <v>4.9929040000000002</v>
      </c>
      <c r="D21" s="6">
        <v>4.9902499999999996</v>
      </c>
      <c r="E21" s="6">
        <v>4.9950320000000001</v>
      </c>
      <c r="F21" s="6">
        <v>4.9932819999999998</v>
      </c>
      <c r="G21" s="6">
        <v>4.9999190000000002</v>
      </c>
      <c r="H21" s="6">
        <v>5.0009129999999997</v>
      </c>
      <c r="I21" s="6">
        <v>5.0094700000000003</v>
      </c>
      <c r="J21" s="6">
        <v>5.0146379999999997</v>
      </c>
      <c r="K21" s="6">
        <v>5.0143589999999998</v>
      </c>
      <c r="L21" s="6">
        <v>5.0196550000000002</v>
      </c>
      <c r="M21" s="6">
        <v>5.0198489999999998</v>
      </c>
    </row>
    <row r="22" spans="1:13" x14ac:dyDescent="0.25">
      <c r="A22" s="36"/>
      <c r="B22" s="2">
        <v>43</v>
      </c>
      <c r="C22" s="6">
        <v>4.9919719999999996</v>
      </c>
      <c r="D22" s="6">
        <v>4.9939830000000001</v>
      </c>
      <c r="E22" s="6">
        <v>4.9981660000000003</v>
      </c>
      <c r="F22" s="6">
        <v>4.9894720000000001</v>
      </c>
      <c r="G22" s="6">
        <v>4.9988710000000003</v>
      </c>
      <c r="H22" s="6">
        <v>5.0050739999999996</v>
      </c>
      <c r="I22" s="6">
        <v>5.0078040000000001</v>
      </c>
      <c r="J22" s="6">
        <v>5.0080559999999998</v>
      </c>
      <c r="K22" s="6">
        <v>5.0053460000000003</v>
      </c>
      <c r="L22" s="6">
        <v>5.0182289999999998</v>
      </c>
      <c r="M22" s="6">
        <v>5.0112730000000001</v>
      </c>
    </row>
    <row r="23" spans="1:13" x14ac:dyDescent="0.25">
      <c r="A23" s="36"/>
      <c r="B23" s="2">
        <v>57</v>
      </c>
      <c r="C23" s="6">
        <v>4.9924299999999997</v>
      </c>
      <c r="D23" s="6">
        <v>4.9924109999999997</v>
      </c>
      <c r="E23" s="6">
        <v>4.99193</v>
      </c>
      <c r="F23" s="6">
        <v>4.9965489999999999</v>
      </c>
      <c r="G23" s="6">
        <v>4.993849</v>
      </c>
      <c r="H23" s="6">
        <v>5.001118</v>
      </c>
      <c r="I23" s="6">
        <v>5.0044940000000002</v>
      </c>
      <c r="J23" s="6">
        <v>5.0070410000000001</v>
      </c>
      <c r="K23" s="6">
        <v>5.0078389999999997</v>
      </c>
      <c r="L23" s="6">
        <v>5.0140979999999997</v>
      </c>
      <c r="M23" s="6">
        <v>5.0042869999999997</v>
      </c>
    </row>
    <row r="24" spans="1:13" x14ac:dyDescent="0.25">
      <c r="A24" s="36"/>
      <c r="B24" s="2">
        <v>71</v>
      </c>
      <c r="C24" s="6">
        <v>5.0040050000000003</v>
      </c>
      <c r="D24" s="6">
        <v>4.9967689999999996</v>
      </c>
      <c r="E24" s="6">
        <v>5.0015729999999996</v>
      </c>
      <c r="F24" s="6">
        <v>4.999352</v>
      </c>
      <c r="G24" s="6">
        <v>5.0006130000000004</v>
      </c>
      <c r="H24" s="6">
        <v>5.0049630000000001</v>
      </c>
      <c r="I24" s="6">
        <v>5.0063979999999999</v>
      </c>
      <c r="J24" s="6">
        <v>5.000235</v>
      </c>
      <c r="K24" s="6">
        <v>5.0096270000000001</v>
      </c>
      <c r="L24" s="6">
        <v>5.004454</v>
      </c>
      <c r="M24" s="6">
        <v>4.9982240000000004</v>
      </c>
    </row>
    <row r="25" spans="1:13" x14ac:dyDescent="0.25">
      <c r="A25" s="36"/>
      <c r="B25" s="2">
        <v>85</v>
      </c>
      <c r="C25" s="6">
        <v>4.9950979999999996</v>
      </c>
      <c r="D25" s="6">
        <v>4.9949909999999997</v>
      </c>
      <c r="E25" s="6">
        <v>4.9989549999999996</v>
      </c>
      <c r="F25" s="6">
        <v>5.002904</v>
      </c>
      <c r="G25" s="6">
        <v>5.0034219999999996</v>
      </c>
      <c r="H25" s="6">
        <v>5.0014060000000002</v>
      </c>
      <c r="I25" s="6">
        <v>4.999193</v>
      </c>
      <c r="J25" s="6">
        <v>4.9977340000000003</v>
      </c>
      <c r="K25" s="6">
        <v>4.9955259999999999</v>
      </c>
      <c r="L25" s="6">
        <v>4.9985309999999998</v>
      </c>
      <c r="M25" s="6">
        <v>4.9851809999999999</v>
      </c>
    </row>
    <row r="26" spans="1:13" x14ac:dyDescent="0.25">
      <c r="A26" s="36"/>
      <c r="B26" s="2">
        <v>99</v>
      </c>
      <c r="C26" s="6">
        <v>5.0087570000000001</v>
      </c>
      <c r="D26" s="6">
        <v>5.0126989999999996</v>
      </c>
      <c r="E26" s="6">
        <v>5.0019650000000002</v>
      </c>
      <c r="F26" s="6">
        <v>5.0002969999999998</v>
      </c>
      <c r="G26" s="6">
        <v>5.0117690000000001</v>
      </c>
      <c r="H26" s="6">
        <v>5.0114640000000001</v>
      </c>
      <c r="I26" s="6">
        <v>5.0095010000000002</v>
      </c>
      <c r="J26" s="6">
        <v>5.0131880000000004</v>
      </c>
      <c r="K26" s="6">
        <v>5.0011159999999997</v>
      </c>
      <c r="L26" s="6">
        <v>5.0027489999999997</v>
      </c>
      <c r="M26" s="6">
        <v>4.9846190000000004</v>
      </c>
    </row>
    <row r="27" spans="1:13" x14ac:dyDescent="0.25">
      <c r="A27" s="36"/>
      <c r="B27" s="2">
        <v>113</v>
      </c>
      <c r="C27" s="6">
        <v>5.0140070000000003</v>
      </c>
      <c r="D27" s="6">
        <v>5.0111970000000001</v>
      </c>
      <c r="E27" s="6">
        <v>5.0157790000000002</v>
      </c>
      <c r="F27" s="6">
        <v>5.0121830000000003</v>
      </c>
      <c r="G27" s="6">
        <v>5.0151680000000001</v>
      </c>
      <c r="H27" s="6">
        <v>5.0117390000000004</v>
      </c>
      <c r="I27" s="6">
        <v>5.0112379999999996</v>
      </c>
      <c r="J27" s="6">
        <v>5.0131930000000002</v>
      </c>
      <c r="K27" s="6">
        <v>5.0120339999999999</v>
      </c>
      <c r="L27" s="6">
        <v>5.0019270000000002</v>
      </c>
      <c r="M27" s="6">
        <v>4.9714450000000001</v>
      </c>
    </row>
    <row r="28" spans="1:13" x14ac:dyDescent="0.25">
      <c r="A28" s="36"/>
      <c r="B28" s="2">
        <v>127</v>
      </c>
      <c r="C28" s="6">
        <v>5.0080520000000002</v>
      </c>
      <c r="D28" s="6">
        <v>5.0102219999999997</v>
      </c>
      <c r="E28" s="6">
        <v>5.0070249999999996</v>
      </c>
      <c r="F28" s="6">
        <v>5.0047430000000004</v>
      </c>
      <c r="G28" s="6">
        <v>4.9982610000000003</v>
      </c>
      <c r="H28" s="6">
        <v>5.0009350000000001</v>
      </c>
      <c r="I28" s="6">
        <v>5.0043139999999999</v>
      </c>
      <c r="J28" s="6">
        <v>5.0018200000000004</v>
      </c>
      <c r="K28" s="6">
        <v>4.9990399999999999</v>
      </c>
      <c r="L28" s="6">
        <v>4.9968300000000001</v>
      </c>
      <c r="M28" s="6">
        <v>5.0034749999999999</v>
      </c>
    </row>
    <row r="29" spans="1:13" x14ac:dyDescent="0.25">
      <c r="A29" s="36"/>
      <c r="B29" s="2">
        <v>141</v>
      </c>
      <c r="C29" s="6">
        <v>5.0041890000000002</v>
      </c>
      <c r="D29" s="6">
        <v>5.0040250000000004</v>
      </c>
      <c r="E29" s="6">
        <v>5.0029120000000002</v>
      </c>
      <c r="F29" s="6">
        <v>4.9996859999999996</v>
      </c>
      <c r="G29" s="6">
        <v>5.0005689999999996</v>
      </c>
      <c r="H29" s="6">
        <v>5.0028540000000001</v>
      </c>
      <c r="I29" s="6">
        <v>5.0039360000000004</v>
      </c>
      <c r="J29" s="6">
        <v>5.0042580000000001</v>
      </c>
      <c r="K29" s="6">
        <v>5.0022909999999996</v>
      </c>
      <c r="L29" s="6">
        <v>5.0067599999999999</v>
      </c>
      <c r="M29" s="6">
        <v>5.0144310000000001</v>
      </c>
    </row>
    <row r="30" spans="1:13" x14ac:dyDescent="0.25">
      <c r="A30" s="36"/>
      <c r="B30" s="2">
        <v>155</v>
      </c>
      <c r="C30" s="6">
        <v>5.0093839999999998</v>
      </c>
      <c r="D30" s="6">
        <v>5.0102099999999998</v>
      </c>
      <c r="E30" s="6">
        <v>5.0111670000000004</v>
      </c>
      <c r="F30" s="6">
        <v>5.0063029999999999</v>
      </c>
      <c r="G30" s="6">
        <v>5.0078399999999998</v>
      </c>
      <c r="H30" s="6">
        <v>5.0111749999999997</v>
      </c>
      <c r="I30" s="6">
        <v>5.0032480000000001</v>
      </c>
      <c r="J30" s="6">
        <v>5.0092559999999997</v>
      </c>
      <c r="K30" s="6">
        <v>5.0080150000000003</v>
      </c>
      <c r="L30" s="6">
        <v>5.0079019999999996</v>
      </c>
      <c r="M30" s="6">
        <v>5.0129419999999998</v>
      </c>
    </row>
    <row r="32" spans="1:13" x14ac:dyDescent="0.25">
      <c r="A32" t="s">
        <v>24</v>
      </c>
      <c r="C32">
        <v>5.0121076000000011</v>
      </c>
    </row>
    <row r="34" spans="1:13" x14ac:dyDescent="0.25">
      <c r="A34" s="21" t="s">
        <v>29</v>
      </c>
      <c r="B34" s="7"/>
      <c r="C34" s="37" t="s">
        <v>19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spans="1:13" x14ac:dyDescent="0.25">
      <c r="A35" s="13"/>
      <c r="B35" s="9"/>
      <c r="C35" s="2">
        <v>0</v>
      </c>
      <c r="D35" s="2">
        <v>14</v>
      </c>
      <c r="E35" s="2">
        <v>28</v>
      </c>
      <c r="F35" s="2">
        <v>42</v>
      </c>
      <c r="G35" s="2">
        <v>56</v>
      </c>
      <c r="H35" s="2">
        <v>70</v>
      </c>
      <c r="I35" s="2">
        <v>84</v>
      </c>
      <c r="J35" s="2">
        <v>98</v>
      </c>
      <c r="K35" s="2">
        <v>112</v>
      </c>
      <c r="L35" s="2">
        <v>126</v>
      </c>
      <c r="M35" s="2">
        <v>140</v>
      </c>
    </row>
    <row r="36" spans="1:13" x14ac:dyDescent="0.25">
      <c r="A36" s="36" t="s">
        <v>17</v>
      </c>
      <c r="B36" s="2">
        <v>15</v>
      </c>
      <c r="C36" s="6">
        <f>C4-C20+$C$32-$C$16</f>
        <v>-0.11663101594202718</v>
      </c>
      <c r="D36" s="6">
        <f t="shared" ref="D36:M36" si="0">D4-D20+$C$32-$C$16</f>
        <v>-0.10762701594202717</v>
      </c>
      <c r="E36" s="6">
        <f t="shared" si="0"/>
        <v>-0.10958501594202641</v>
      </c>
      <c r="F36" s="6">
        <f t="shared" si="0"/>
        <v>-0.1072190159420261</v>
      </c>
      <c r="G36" s="6">
        <f t="shared" si="0"/>
        <v>-9.351101594202671E-2</v>
      </c>
      <c r="H36" s="6">
        <f t="shared" si="0"/>
        <v>-8.4455015942026535E-2</v>
      </c>
      <c r="I36" s="6">
        <f t="shared" si="0"/>
        <v>-7.5772015942026982E-2</v>
      </c>
      <c r="J36" s="6">
        <f t="shared" si="0"/>
        <v>-6.8052015942027033E-2</v>
      </c>
      <c r="K36" s="6">
        <f t="shared" si="0"/>
        <v>-5.8871015942027149E-2</v>
      </c>
      <c r="L36" s="6">
        <f t="shared" si="0"/>
        <v>-5.4347015942026289E-2</v>
      </c>
      <c r="M36" s="6">
        <f t="shared" si="0"/>
        <v>-4.6531015942027132E-2</v>
      </c>
    </row>
    <row r="37" spans="1:13" x14ac:dyDescent="0.25">
      <c r="A37" s="36"/>
      <c r="B37" s="2">
        <v>29</v>
      </c>
      <c r="C37" s="6">
        <f t="shared" ref="C37:M46" si="1">C5-C21+$C$32-$C$16</f>
        <v>-0.12997701594202749</v>
      </c>
      <c r="D37" s="6">
        <f t="shared" si="1"/>
        <v>-0.12558301594202614</v>
      </c>
      <c r="E37" s="6">
        <f t="shared" si="1"/>
        <v>-0.12506301594202718</v>
      </c>
      <c r="F37" s="6">
        <f t="shared" si="1"/>
        <v>-0.10885801594202693</v>
      </c>
      <c r="G37" s="6">
        <f t="shared" si="1"/>
        <v>-0.10383901594202705</v>
      </c>
      <c r="H37" s="6">
        <f t="shared" si="1"/>
        <v>-9.1407015942026604E-2</v>
      </c>
      <c r="I37" s="6">
        <f t="shared" si="1"/>
        <v>-8.8536015942026758E-2</v>
      </c>
      <c r="J37" s="6">
        <f t="shared" si="1"/>
        <v>-7.604401594202681E-2</v>
      </c>
      <c r="K37" s="6">
        <f t="shared" si="1"/>
        <v>-6.2286015942026651E-2</v>
      </c>
      <c r="L37" s="6">
        <f t="shared" si="1"/>
        <v>-5.2198015942026998E-2</v>
      </c>
      <c r="M37" s="6">
        <f t="shared" si="1"/>
        <v>-4.5436015942026842E-2</v>
      </c>
    </row>
    <row r="38" spans="1:13" x14ac:dyDescent="0.25">
      <c r="A38" s="36"/>
      <c r="B38" s="2">
        <v>43</v>
      </c>
      <c r="C38" s="6">
        <f t="shared" si="1"/>
        <v>-0.15140001594202612</v>
      </c>
      <c r="D38" s="6">
        <f t="shared" si="1"/>
        <v>-0.14505901594202708</v>
      </c>
      <c r="E38" s="6">
        <f t="shared" si="1"/>
        <v>-0.14220501594202695</v>
      </c>
      <c r="F38" s="6">
        <f t="shared" si="1"/>
        <v>-0.11997001594202672</v>
      </c>
      <c r="G38" s="6">
        <f t="shared" si="1"/>
        <v>-0.11373801594202693</v>
      </c>
      <c r="H38" s="6">
        <f t="shared" si="1"/>
        <v>-0.10604401594202617</v>
      </c>
      <c r="I38" s="6">
        <f t="shared" si="1"/>
        <v>-9.3663015942026639E-2</v>
      </c>
      <c r="J38" s="6">
        <f t="shared" si="1"/>
        <v>-7.5650015942026805E-2</v>
      </c>
      <c r="K38" s="6">
        <f t="shared" si="1"/>
        <v>-5.7399015942027454E-2</v>
      </c>
      <c r="L38" s="6">
        <f t="shared" si="1"/>
        <v>-6.0132015942026662E-2</v>
      </c>
      <c r="M38" s="6">
        <f t="shared" si="1"/>
        <v>-4.1982015942027218E-2</v>
      </c>
    </row>
    <row r="39" spans="1:13" x14ac:dyDescent="0.25">
      <c r="A39" s="36"/>
      <c r="B39" s="2">
        <v>57</v>
      </c>
      <c r="C39" s="6">
        <f t="shared" si="1"/>
        <v>-0.17993401594202663</v>
      </c>
      <c r="D39" s="6">
        <f t="shared" si="1"/>
        <v>-0.17064901594202642</v>
      </c>
      <c r="E39" s="6">
        <f t="shared" si="1"/>
        <v>-0.15813601594202709</v>
      </c>
      <c r="F39" s="6">
        <f t="shared" si="1"/>
        <v>-0.14337301594202678</v>
      </c>
      <c r="G39" s="6">
        <f t="shared" si="1"/>
        <v>-0.12042201594202684</v>
      </c>
      <c r="H39" s="6">
        <f t="shared" si="1"/>
        <v>-0.11231201594202656</v>
      </c>
      <c r="I39" s="6">
        <f t="shared" si="1"/>
        <v>-9.8472015942027369E-2</v>
      </c>
      <c r="J39" s="6">
        <f t="shared" si="1"/>
        <v>-8.2672015942026889E-2</v>
      </c>
      <c r="K39" s="6">
        <f t="shared" si="1"/>
        <v>-7.0922015942026739E-2</v>
      </c>
      <c r="L39" s="6">
        <f t="shared" si="1"/>
        <v>-6.6901015942026909E-2</v>
      </c>
      <c r="M39" s="6">
        <f t="shared" si="1"/>
        <v>-4.8475015942026189E-2</v>
      </c>
    </row>
    <row r="40" spans="1:13" x14ac:dyDescent="0.25">
      <c r="A40" s="36"/>
      <c r="B40" s="2">
        <v>71</v>
      </c>
      <c r="C40" s="6">
        <f t="shared" si="1"/>
        <v>-0.23206201594202724</v>
      </c>
      <c r="D40" s="6">
        <f t="shared" si="1"/>
        <v>-0.21013601594202669</v>
      </c>
      <c r="E40" s="6">
        <f t="shared" si="1"/>
        <v>-0.19964301594202638</v>
      </c>
      <c r="F40" s="6">
        <f t="shared" si="1"/>
        <v>-0.16939301594202671</v>
      </c>
      <c r="G40" s="6">
        <f t="shared" si="1"/>
        <v>-0.14957401594202757</v>
      </c>
      <c r="H40" s="6">
        <f t="shared" si="1"/>
        <v>-0.12838201594202658</v>
      </c>
      <c r="I40" s="6">
        <f t="shared" si="1"/>
        <v>-0.1159010159420264</v>
      </c>
      <c r="J40" s="6">
        <f t="shared" si="1"/>
        <v>-8.8801015942026496E-2</v>
      </c>
      <c r="K40" s="6">
        <f t="shared" si="1"/>
        <v>-8.6468015942027243E-2</v>
      </c>
      <c r="L40" s="6">
        <f t="shared" si="1"/>
        <v>-6.629601594202672E-2</v>
      </c>
      <c r="M40" s="6">
        <f t="shared" si="1"/>
        <v>-4.9357015942026905E-2</v>
      </c>
    </row>
    <row r="41" spans="1:13" x14ac:dyDescent="0.25">
      <c r="A41" s="36"/>
      <c r="B41" s="2">
        <v>85</v>
      </c>
      <c r="C41" s="6">
        <f t="shared" si="1"/>
        <v>-0.27845301594202621</v>
      </c>
      <c r="D41" s="6">
        <f t="shared" si="1"/>
        <v>-0.25930101594202615</v>
      </c>
      <c r="E41" s="6">
        <f t="shared" si="1"/>
        <v>-0.23416501594202632</v>
      </c>
      <c r="F41" s="6">
        <f t="shared" si="1"/>
        <v>-0.20289401594202694</v>
      </c>
      <c r="G41" s="6">
        <f t="shared" si="1"/>
        <v>-0.17229801594202598</v>
      </c>
      <c r="H41" s="6">
        <f t="shared" si="1"/>
        <v>-0.14379001594202734</v>
      </c>
      <c r="I41" s="6">
        <f t="shared" si="1"/>
        <v>-0.11622901594202695</v>
      </c>
      <c r="J41" s="6">
        <f t="shared" si="1"/>
        <v>-9.3935015942027356E-2</v>
      </c>
      <c r="K41" s="6">
        <f t="shared" si="1"/>
        <v>-7.4357015942026372E-2</v>
      </c>
      <c r="L41" s="6">
        <f t="shared" si="1"/>
        <v>-6.9198015942026458E-2</v>
      </c>
      <c r="M41" s="6">
        <f t="shared" si="1"/>
        <v>-6.5531015942026372E-2</v>
      </c>
    </row>
    <row r="42" spans="1:13" x14ac:dyDescent="0.25">
      <c r="A42" s="36"/>
      <c r="B42" s="2">
        <v>99</v>
      </c>
      <c r="C42" s="6">
        <f t="shared" si="1"/>
        <v>-0.37340001594202654</v>
      </c>
      <c r="D42" s="6">
        <f t="shared" si="1"/>
        <v>-0.34100501594202637</v>
      </c>
      <c r="E42" s="6">
        <f t="shared" si="1"/>
        <v>-0.28262701594202699</v>
      </c>
      <c r="F42" s="6">
        <f t="shared" si="1"/>
        <v>-0.23468201594202664</v>
      </c>
      <c r="G42" s="6">
        <f t="shared" si="1"/>
        <v>-0.20234401594202733</v>
      </c>
      <c r="H42" s="6">
        <f t="shared" si="1"/>
        <v>-0.16114401594202654</v>
      </c>
      <c r="I42" s="6">
        <f t="shared" si="1"/>
        <v>-0.13532401594202703</v>
      </c>
      <c r="J42" s="6">
        <f t="shared" si="1"/>
        <v>-0.1172560159420275</v>
      </c>
      <c r="K42" s="6">
        <f t="shared" si="1"/>
        <v>-8.934301594202676E-2</v>
      </c>
      <c r="L42" s="6">
        <f t="shared" si="1"/>
        <v>-7.9301015942026432E-2</v>
      </c>
      <c r="M42" s="6">
        <f t="shared" si="1"/>
        <v>-6.2770015942026802E-2</v>
      </c>
    </row>
    <row r="43" spans="1:13" x14ac:dyDescent="0.25">
      <c r="A43" s="36"/>
      <c r="B43" s="2">
        <v>113</v>
      </c>
      <c r="C43" s="6">
        <f t="shared" si="1"/>
        <v>-0.51009901594202756</v>
      </c>
      <c r="D43" s="6">
        <f t="shared" si="1"/>
        <v>-0.43777501594202661</v>
      </c>
      <c r="E43" s="6">
        <f t="shared" si="1"/>
        <v>-0.35631401594202661</v>
      </c>
      <c r="F43" s="6">
        <f t="shared" si="1"/>
        <v>-0.28003701594202735</v>
      </c>
      <c r="G43" s="6">
        <f t="shared" si="1"/>
        <v>-0.21910901594202681</v>
      </c>
      <c r="H43" s="6">
        <f t="shared" si="1"/>
        <v>-0.16613901594202751</v>
      </c>
      <c r="I43" s="6">
        <f t="shared" si="1"/>
        <v>-0.13403601594202641</v>
      </c>
      <c r="J43" s="6">
        <f t="shared" si="1"/>
        <v>-0.11296501594202724</v>
      </c>
      <c r="K43" s="6">
        <f t="shared" si="1"/>
        <v>-9.6637015942026672E-2</v>
      </c>
      <c r="L43" s="6">
        <f t="shared" si="1"/>
        <v>-7.4122015942027275E-2</v>
      </c>
      <c r="M43" s="6">
        <f t="shared" si="1"/>
        <v>-4.5821015942027365E-2</v>
      </c>
    </row>
    <row r="44" spans="1:13" x14ac:dyDescent="0.25">
      <c r="A44" s="36"/>
      <c r="B44" s="2">
        <v>127</v>
      </c>
      <c r="C44" s="6">
        <f t="shared" si="1"/>
        <v>-0.5935350159420274</v>
      </c>
      <c r="D44" s="6">
        <f t="shared" si="1"/>
        <v>-0.57882301594202623</v>
      </c>
      <c r="E44" s="6">
        <f t="shared" si="1"/>
        <v>-0.40855001594202633</v>
      </c>
      <c r="F44" s="6">
        <f t="shared" si="1"/>
        <v>-0.29430801594202727</v>
      </c>
      <c r="G44" s="6">
        <f t="shared" si="1"/>
        <v>-0.21232501594202713</v>
      </c>
      <c r="H44" s="6">
        <f t="shared" si="1"/>
        <v>-0.1546130159420267</v>
      </c>
      <c r="I44" s="6">
        <f t="shared" si="1"/>
        <v>-0.12517901594202652</v>
      </c>
      <c r="J44" s="6">
        <f t="shared" si="1"/>
        <v>-9.7731015942026822E-2</v>
      </c>
      <c r="K44" s="6">
        <f t="shared" si="1"/>
        <v>-8.2160015942026376E-2</v>
      </c>
      <c r="L44" s="6">
        <f t="shared" si="1"/>
        <v>-6.1025015942027139E-2</v>
      </c>
      <c r="M44" s="6">
        <f t="shared" si="1"/>
        <v>-4.7868015942026609E-2</v>
      </c>
    </row>
    <row r="45" spans="1:13" x14ac:dyDescent="0.25">
      <c r="A45" s="36"/>
      <c r="B45" s="2">
        <v>141</v>
      </c>
      <c r="C45" s="6">
        <f t="shared" si="1"/>
        <v>-0.549453015942027</v>
      </c>
      <c r="D45" s="6">
        <f t="shared" si="1"/>
        <v>-0.54191301594202734</v>
      </c>
      <c r="E45" s="6">
        <f t="shared" si="1"/>
        <v>-0.430140015942027</v>
      </c>
      <c r="F45" s="6">
        <f t="shared" si="1"/>
        <v>-0.28496501594202606</v>
      </c>
      <c r="G45" s="6">
        <f t="shared" si="1"/>
        <v>-0.19848301594202677</v>
      </c>
      <c r="H45" s="6">
        <f t="shared" si="1"/>
        <v>-0.14968901594202677</v>
      </c>
      <c r="I45" s="6">
        <f t="shared" si="1"/>
        <v>-0.11617901594202706</v>
      </c>
      <c r="J45" s="6">
        <f t="shared" si="1"/>
        <v>-8.6832015942026608E-2</v>
      </c>
      <c r="K45" s="6">
        <f t="shared" si="1"/>
        <v>-6.8409015942026308E-2</v>
      </c>
      <c r="L45" s="6">
        <f t="shared" si="1"/>
        <v>-6.5277015942026395E-2</v>
      </c>
      <c r="M45" s="6">
        <f t="shared" si="1"/>
        <v>-8.9961015942026989E-2</v>
      </c>
    </row>
    <row r="46" spans="1:13" x14ac:dyDescent="0.25">
      <c r="A46" s="36"/>
      <c r="B46" s="2">
        <v>155</v>
      </c>
      <c r="C46" s="6">
        <f t="shared" si="1"/>
        <v>-0.59204001594202627</v>
      </c>
      <c r="D46" s="6">
        <f t="shared" si="1"/>
        <v>-0.49003101594202647</v>
      </c>
      <c r="E46" s="6">
        <f t="shared" si="1"/>
        <v>-0.35378001594202679</v>
      </c>
      <c r="F46" s="6">
        <f t="shared" si="1"/>
        <v>-0.24621001594202685</v>
      </c>
      <c r="G46" s="6">
        <f t="shared" si="1"/>
        <v>-0.17275701594202708</v>
      </c>
      <c r="H46" s="6">
        <f t="shared" si="1"/>
        <v>-0.1297200159420262</v>
      </c>
      <c r="I46" s="6">
        <f t="shared" si="1"/>
        <v>-9.3010015942026847E-2</v>
      </c>
      <c r="J46" s="6">
        <f t="shared" si="1"/>
        <v>-8.0625015942026756E-2</v>
      </c>
      <c r="K46" s="6">
        <f t="shared" si="1"/>
        <v>-6.5079015942027141E-2</v>
      </c>
      <c r="L46" s="6">
        <f t="shared" si="1"/>
        <v>-4.5724015942026242E-2</v>
      </c>
      <c r="M46" s="6">
        <f t="shared" si="1"/>
        <v>-0.13088401594202637</v>
      </c>
    </row>
    <row r="48" spans="1:13" x14ac:dyDescent="0.25">
      <c r="A48" s="21" t="s">
        <v>30</v>
      </c>
      <c r="B48" s="7"/>
      <c r="C48" s="37" t="s">
        <v>19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</row>
    <row r="49" spans="1:13" x14ac:dyDescent="0.25">
      <c r="A49" s="13"/>
      <c r="B49" s="9"/>
      <c r="C49" s="2">
        <v>0</v>
      </c>
      <c r="D49" s="2">
        <v>14</v>
      </c>
      <c r="E49" s="2">
        <v>28</v>
      </c>
      <c r="F49" s="2">
        <v>42</v>
      </c>
      <c r="G49" s="2">
        <v>56</v>
      </c>
      <c r="H49" s="2">
        <v>70</v>
      </c>
      <c r="I49" s="2">
        <v>84</v>
      </c>
      <c r="J49" s="2">
        <v>98</v>
      </c>
      <c r="K49" s="2">
        <v>112</v>
      </c>
      <c r="L49" s="2">
        <v>126</v>
      </c>
      <c r="M49" s="2">
        <v>140</v>
      </c>
    </row>
    <row r="50" spans="1:13" x14ac:dyDescent="0.25">
      <c r="A50" s="36" t="s">
        <v>17</v>
      </c>
      <c r="B50" s="2">
        <v>15</v>
      </c>
      <c r="C50" s="6">
        <f>C36</f>
        <v>-0.11663101594202718</v>
      </c>
      <c r="D50" s="6">
        <f>AVERAGE(C36:E36)</f>
        <v>-0.11128101594202693</v>
      </c>
      <c r="E50" s="6">
        <f t="shared" ref="E50:L50" si="2">AVERAGE(D36:F36)</f>
        <v>-0.10814368260869323</v>
      </c>
      <c r="F50" s="6">
        <f>AVERAGE(E36:G36)</f>
        <v>-0.10343834927535973</v>
      </c>
      <c r="G50" s="6">
        <f t="shared" si="2"/>
        <v>-9.5061682608693118E-2</v>
      </c>
      <c r="H50" s="6">
        <f t="shared" si="2"/>
        <v>-8.457934927536008E-2</v>
      </c>
      <c r="I50" s="6">
        <f t="shared" si="2"/>
        <v>-7.6093015942026845E-2</v>
      </c>
      <c r="J50" s="6">
        <f t="shared" si="2"/>
        <v>-6.756501594202706E-2</v>
      </c>
      <c r="K50" s="6">
        <f t="shared" si="2"/>
        <v>-6.0423349275360159E-2</v>
      </c>
      <c r="L50" s="6">
        <f t="shared" si="2"/>
        <v>-5.3249682608693526E-2</v>
      </c>
      <c r="M50" s="6">
        <f>M36</f>
        <v>-4.6531015942027132E-2</v>
      </c>
    </row>
    <row r="51" spans="1:13" x14ac:dyDescent="0.25">
      <c r="A51" s="36"/>
      <c r="B51" s="2">
        <v>29</v>
      </c>
      <c r="C51" s="6">
        <f>AVERAGE(C36:C38)</f>
        <v>-0.13266934927536025</v>
      </c>
      <c r="D51" s="6">
        <f>AVERAGE(C36:E38)</f>
        <v>-0.12812557149758241</v>
      </c>
      <c r="E51" s="6">
        <f t="shared" ref="E51:L51" si="3">AVERAGE(D36:F38)</f>
        <v>-0.12124101594202674</v>
      </c>
      <c r="F51" s="6">
        <f t="shared" si="3"/>
        <v>-0.11377646038647121</v>
      </c>
      <c r="G51" s="6">
        <f t="shared" si="3"/>
        <v>-0.10322679371980442</v>
      </c>
      <c r="H51" s="6">
        <f t="shared" si="3"/>
        <v>-9.4551682608693371E-2</v>
      </c>
      <c r="I51" s="6">
        <f t="shared" si="3"/>
        <v>-8.4402571497582263E-2</v>
      </c>
      <c r="J51" s="6">
        <f t="shared" si="3"/>
        <v>-7.2919238164249139E-2</v>
      </c>
      <c r="K51" s="6">
        <f t="shared" si="3"/>
        <v>-6.2775460386471318E-2</v>
      </c>
      <c r="L51" s="6">
        <f t="shared" si="3"/>
        <v>-5.3242460386471374E-2</v>
      </c>
      <c r="M51" s="6">
        <f>AVERAGE(M36:M38)</f>
        <v>-4.464968260869373E-2</v>
      </c>
    </row>
    <row r="52" spans="1:13" x14ac:dyDescent="0.25">
      <c r="A52" s="36"/>
      <c r="B52" s="2">
        <v>43</v>
      </c>
      <c r="C52" s="6">
        <f t="shared" ref="C52" si="4">AVERAGE(C37:C39)</f>
        <v>-0.15377034927536007</v>
      </c>
      <c r="D52" s="6">
        <f>AVERAGE(C37:E39)</f>
        <v>-0.14755623816424901</v>
      </c>
      <c r="E52" s="6">
        <f t="shared" ref="E52:L59" si="5">AVERAGE(D37:F39)</f>
        <v>-0.13765512705313793</v>
      </c>
      <c r="F52" s="6">
        <f t="shared" si="5"/>
        <v>-0.12617823816424917</v>
      </c>
      <c r="G52" s="6">
        <f t="shared" si="5"/>
        <v>-0.11332923816424895</v>
      </c>
      <c r="H52" s="6">
        <f t="shared" si="5"/>
        <v>-0.10315923816424899</v>
      </c>
      <c r="I52" s="6">
        <f t="shared" si="5"/>
        <v>-9.1644460386471172E-2</v>
      </c>
      <c r="J52" s="6">
        <f t="shared" si="5"/>
        <v>-7.8404904830915792E-2</v>
      </c>
      <c r="K52" s="6">
        <f t="shared" si="5"/>
        <v>-6.7133793719804657E-2</v>
      </c>
      <c r="L52" s="6">
        <f t="shared" si="5"/>
        <v>-5.6192349275360182E-2</v>
      </c>
      <c r="M52" s="6">
        <f t="shared" ref="M52:M56" si="6">AVERAGE(M37:M39)</f>
        <v>-4.5297682608693414E-2</v>
      </c>
    </row>
    <row r="53" spans="1:13" x14ac:dyDescent="0.25">
      <c r="A53" s="36"/>
      <c r="B53" s="2">
        <v>57</v>
      </c>
      <c r="C53" s="22">
        <f t="shared" ref="C53:H58" si="7">C39</f>
        <v>-0.17993401594202663</v>
      </c>
      <c r="D53" s="22">
        <f t="shared" si="7"/>
        <v>-0.17064901594202642</v>
      </c>
      <c r="E53" s="6">
        <f t="shared" si="5"/>
        <v>-0.16206268260869341</v>
      </c>
      <c r="F53" s="6">
        <f t="shared" si="5"/>
        <v>-0.14627268260869355</v>
      </c>
      <c r="G53" s="6">
        <f t="shared" si="5"/>
        <v>-0.12924534927536011</v>
      </c>
      <c r="H53" s="6">
        <f t="shared" si="5"/>
        <v>-0.11538979371980457</v>
      </c>
      <c r="I53" s="6">
        <f t="shared" si="5"/>
        <v>-0.10021079371980443</v>
      </c>
      <c r="J53" s="6">
        <f t="shared" si="5"/>
        <v>-8.5549793719804673E-2</v>
      </c>
      <c r="K53" s="6">
        <f t="shared" si="5"/>
        <v>-7.2804571497582432E-2</v>
      </c>
      <c r="L53" s="6">
        <f t="shared" si="5"/>
        <v>-6.0881349275360229E-2</v>
      </c>
      <c r="M53" s="6">
        <f t="shared" si="6"/>
        <v>-4.6604682608693437E-2</v>
      </c>
    </row>
    <row r="54" spans="1:13" x14ac:dyDescent="0.25">
      <c r="A54" s="36"/>
      <c r="B54" s="2">
        <v>71</v>
      </c>
      <c r="C54" s="22">
        <f t="shared" si="7"/>
        <v>-0.23206201594202724</v>
      </c>
      <c r="D54" s="22">
        <f t="shared" si="7"/>
        <v>-0.21013601594202669</v>
      </c>
      <c r="E54" s="22">
        <f t="shared" si="7"/>
        <v>-0.19964301594202638</v>
      </c>
      <c r="F54" s="6">
        <f t="shared" si="5"/>
        <v>-0.17221090483091561</v>
      </c>
      <c r="G54" s="6">
        <f t="shared" si="5"/>
        <v>-0.14915979371980459</v>
      </c>
      <c r="H54" s="6">
        <f t="shared" si="5"/>
        <v>-0.12859779371980462</v>
      </c>
      <c r="I54" s="6">
        <f t="shared" si="5"/>
        <v>-0.10894379371980466</v>
      </c>
      <c r="J54" s="6">
        <f t="shared" si="5"/>
        <v>-9.1973015942026864E-2</v>
      </c>
      <c r="K54" s="6">
        <f t="shared" si="5"/>
        <v>-7.772779371980458E-2</v>
      </c>
      <c r="L54" s="6">
        <f>AVERAGE(K39:M41)</f>
        <v>-6.6389460386471102E-2</v>
      </c>
      <c r="M54" s="6">
        <f t="shared" si="6"/>
        <v>-5.4454349275359824E-2</v>
      </c>
    </row>
    <row r="55" spans="1:13" x14ac:dyDescent="0.25">
      <c r="A55" s="36"/>
      <c r="B55" s="2">
        <v>85</v>
      </c>
      <c r="C55" s="22">
        <f t="shared" si="7"/>
        <v>-0.27845301594202621</v>
      </c>
      <c r="D55" s="22">
        <f t="shared" si="7"/>
        <v>-0.25930101594202615</v>
      </c>
      <c r="E55" s="22">
        <f t="shared" si="7"/>
        <v>-0.23416501594202632</v>
      </c>
      <c r="F55" s="6">
        <f t="shared" si="5"/>
        <v>-0.20529112705313787</v>
      </c>
      <c r="G55" s="6">
        <f t="shared" si="5"/>
        <v>-0.17383346038647129</v>
      </c>
      <c r="H55" s="6">
        <f t="shared" si="5"/>
        <v>-0.14722068260869353</v>
      </c>
      <c r="I55" s="6">
        <f t="shared" si="5"/>
        <v>-0.1223069048309158</v>
      </c>
      <c r="J55" s="6">
        <f t="shared" si="5"/>
        <v>-0.10195712705313802</v>
      </c>
      <c r="K55" s="6">
        <f t="shared" si="5"/>
        <v>-8.4995015942026811E-2</v>
      </c>
      <c r="L55" s="6">
        <f t="shared" si="5"/>
        <v>-7.1402349275360003E-2</v>
      </c>
      <c r="M55" s="6">
        <f t="shared" si="6"/>
        <v>-5.9219349275360024E-2</v>
      </c>
    </row>
    <row r="56" spans="1:13" x14ac:dyDescent="0.25">
      <c r="A56" s="36"/>
      <c r="B56" s="2">
        <v>99</v>
      </c>
      <c r="C56" s="22">
        <f t="shared" si="7"/>
        <v>-0.37340001594202654</v>
      </c>
      <c r="D56" s="22">
        <f t="shared" si="7"/>
        <v>-0.34100501594202637</v>
      </c>
      <c r="E56" s="22">
        <f t="shared" si="7"/>
        <v>-0.28262701594202699</v>
      </c>
      <c r="F56" s="22">
        <f t="shared" si="7"/>
        <v>-0.23468201594202664</v>
      </c>
      <c r="G56" s="6">
        <f t="shared" si="5"/>
        <v>-0.19804857149758248</v>
      </c>
      <c r="H56" s="6">
        <f t="shared" si="5"/>
        <v>-0.16115701594202689</v>
      </c>
      <c r="I56" s="6">
        <f t="shared" si="5"/>
        <v>-0.1312020159420271</v>
      </c>
      <c r="J56" s="6">
        <f t="shared" si="5"/>
        <v>-0.10778690483091581</v>
      </c>
      <c r="K56" s="6">
        <f t="shared" si="5"/>
        <v>-8.9679349275360226E-2</v>
      </c>
      <c r="L56" s="6">
        <f t="shared" si="5"/>
        <v>-7.3008904830915614E-2</v>
      </c>
      <c r="M56" s="6">
        <f t="shared" si="6"/>
        <v>-5.8040682608693515E-2</v>
      </c>
    </row>
    <row r="57" spans="1:13" x14ac:dyDescent="0.25">
      <c r="A57" s="36"/>
      <c r="B57" s="2">
        <v>113</v>
      </c>
      <c r="C57" s="22">
        <f t="shared" si="7"/>
        <v>-0.51009901594202756</v>
      </c>
      <c r="D57" s="22">
        <f t="shared" si="7"/>
        <v>-0.43777501594202661</v>
      </c>
      <c r="E57" s="22">
        <f t="shared" si="7"/>
        <v>-0.35631401594202661</v>
      </c>
      <c r="F57" s="22">
        <f t="shared" si="7"/>
        <v>-0.28003701594202735</v>
      </c>
      <c r="G57" s="22">
        <f t="shared" si="7"/>
        <v>-0.21910901594202681</v>
      </c>
      <c r="H57" s="6">
        <f t="shared" si="5"/>
        <v>-0.16780146038647134</v>
      </c>
      <c r="I57" s="6">
        <f t="shared" si="5"/>
        <v>-0.13382079371980471</v>
      </c>
      <c r="J57" s="6">
        <f t="shared" si="5"/>
        <v>-0.11007012705313793</v>
      </c>
      <c r="K57" s="6">
        <f t="shared" si="5"/>
        <v>-9.0060015942026908E-2</v>
      </c>
      <c r="L57" s="6">
        <f t="shared" si="5"/>
        <v>-7.1005238164249043E-2</v>
      </c>
      <c r="M57" s="22">
        <f t="shared" ref="L57:M59" si="8">M43</f>
        <v>-4.5821015942027365E-2</v>
      </c>
    </row>
    <row r="58" spans="1:13" x14ac:dyDescent="0.25">
      <c r="A58" s="36"/>
      <c r="B58" s="2">
        <v>127</v>
      </c>
      <c r="C58" s="22">
        <f t="shared" si="7"/>
        <v>-0.5935350159420274</v>
      </c>
      <c r="D58" s="22">
        <f t="shared" si="7"/>
        <v>-0.57882301594202623</v>
      </c>
      <c r="E58" s="22">
        <f t="shared" si="7"/>
        <v>-0.40855001594202633</v>
      </c>
      <c r="F58" s="22">
        <f t="shared" si="7"/>
        <v>-0.29430801594202727</v>
      </c>
      <c r="G58" s="22">
        <f t="shared" si="7"/>
        <v>-0.21232501594202713</v>
      </c>
      <c r="H58" s="22">
        <f t="shared" si="7"/>
        <v>-0.1546130159420267</v>
      </c>
      <c r="I58" s="6">
        <f t="shared" si="5"/>
        <v>-0.12704034927536018</v>
      </c>
      <c r="J58" s="6">
        <f t="shared" si="5"/>
        <v>-0.10223646038647111</v>
      </c>
      <c r="K58" s="6">
        <f t="shared" si="5"/>
        <v>-8.2795349275360086E-2</v>
      </c>
      <c r="L58" s="22">
        <f t="shared" si="8"/>
        <v>-6.1025015942027139E-2</v>
      </c>
      <c r="M58" s="22">
        <f t="shared" si="8"/>
        <v>-4.7868015942026609E-2</v>
      </c>
    </row>
    <row r="59" spans="1:13" x14ac:dyDescent="0.25">
      <c r="A59" s="36"/>
      <c r="B59" s="2">
        <v>141</v>
      </c>
      <c r="C59" s="22">
        <f t="shared" ref="C59:H59" si="9">C45</f>
        <v>-0.549453015942027</v>
      </c>
      <c r="D59" s="22">
        <f t="shared" si="9"/>
        <v>-0.54191301594202734</v>
      </c>
      <c r="E59" s="22">
        <f t="shared" si="9"/>
        <v>-0.430140015942027</v>
      </c>
      <c r="F59" s="22">
        <f t="shared" si="9"/>
        <v>-0.28496501594202606</v>
      </c>
      <c r="G59" s="22">
        <f t="shared" si="9"/>
        <v>-0.19848301594202677</v>
      </c>
      <c r="H59" s="22">
        <f t="shared" si="9"/>
        <v>-0.14968901594202677</v>
      </c>
      <c r="I59" s="6">
        <f t="shared" si="5"/>
        <v>-0.1148420159420267</v>
      </c>
      <c r="J59" s="6">
        <f t="shared" si="5"/>
        <v>-9.0578238164248939E-2</v>
      </c>
      <c r="K59" s="6">
        <f t="shared" si="5"/>
        <v>-7.2540238164248871E-2</v>
      </c>
      <c r="L59" s="22">
        <f t="shared" si="8"/>
        <v>-6.5277015942026395E-2</v>
      </c>
      <c r="M59" s="22">
        <f t="shared" si="8"/>
        <v>-8.9961015942026989E-2</v>
      </c>
    </row>
    <row r="60" spans="1:13" x14ac:dyDescent="0.25">
      <c r="A60" s="36"/>
      <c r="B60" s="2">
        <v>155</v>
      </c>
      <c r="C60" s="22">
        <f>C46</f>
        <v>-0.59204001594202627</v>
      </c>
      <c r="D60" s="22">
        <f t="shared" ref="D60:I60" si="10">D46</f>
        <v>-0.49003101594202647</v>
      </c>
      <c r="E60" s="22">
        <f t="shared" si="10"/>
        <v>-0.35378001594202679</v>
      </c>
      <c r="F60" s="22">
        <f t="shared" si="10"/>
        <v>-0.24621001594202685</v>
      </c>
      <c r="G60" s="22">
        <f t="shared" si="10"/>
        <v>-0.17275701594202708</v>
      </c>
      <c r="H60" s="22">
        <f t="shared" si="10"/>
        <v>-0.1297200159420262</v>
      </c>
      <c r="I60" s="22">
        <f t="shared" si="10"/>
        <v>-9.3010015942026847E-2</v>
      </c>
      <c r="J60" s="6">
        <f t="shared" ref="J60" si="11">AVERAGE(I46:K46)</f>
        <v>-7.9571349275360248E-2</v>
      </c>
      <c r="K60" s="6">
        <f>AVERAGE(J46:L46)</f>
        <v>-6.3809349275360042E-2</v>
      </c>
      <c r="L60" s="22">
        <f>L46</f>
        <v>-4.5724015942026242E-2</v>
      </c>
      <c r="M60" s="22">
        <f>M46</f>
        <v>-0.13088401594202637</v>
      </c>
    </row>
    <row r="62" spans="1:13" x14ac:dyDescent="0.25">
      <c r="A62" s="21" t="s">
        <v>31</v>
      </c>
      <c r="B62" s="7"/>
      <c r="C62" s="37" t="s">
        <v>19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</row>
    <row r="63" spans="1:13" x14ac:dyDescent="0.25">
      <c r="A63" s="13"/>
      <c r="B63" s="9"/>
      <c r="C63" s="2">
        <v>0</v>
      </c>
      <c r="D63" s="2">
        <v>14</v>
      </c>
      <c r="E63" s="2">
        <v>28</v>
      </c>
      <c r="F63" s="2">
        <v>42</v>
      </c>
      <c r="G63" s="2">
        <v>56</v>
      </c>
      <c r="H63" s="2">
        <v>70</v>
      </c>
      <c r="I63" s="2">
        <v>84</v>
      </c>
      <c r="J63" s="2">
        <v>98</v>
      </c>
      <c r="K63" s="2">
        <v>112</v>
      </c>
      <c r="L63" s="2">
        <v>126</v>
      </c>
      <c r="M63" s="2">
        <v>140</v>
      </c>
    </row>
    <row r="64" spans="1:13" x14ac:dyDescent="0.25">
      <c r="A64" s="36" t="s">
        <v>17</v>
      </c>
      <c r="B64" s="2">
        <v>15</v>
      </c>
      <c r="C64" s="6">
        <f>(C50-C36)/5*100</f>
        <v>0</v>
      </c>
      <c r="D64" s="6">
        <f t="shared" ref="D64:M64" si="12">(D50-D36)/5*100</f>
        <v>-7.3079999999995093E-2</v>
      </c>
      <c r="E64" s="6">
        <f t="shared" si="12"/>
        <v>2.882666666666367E-2</v>
      </c>
      <c r="F64" s="6">
        <f t="shared" si="12"/>
        <v>7.5613333333327259E-2</v>
      </c>
      <c r="G64" s="6">
        <f t="shared" si="12"/>
        <v>-3.1013333333328175E-2</v>
      </c>
      <c r="H64" s="6">
        <f t="shared" si="12"/>
        <v>-2.4866666666709114E-3</v>
      </c>
      <c r="I64" s="6">
        <f t="shared" si="12"/>
        <v>-6.4199999999972612E-3</v>
      </c>
      <c r="J64" s="6">
        <f t="shared" si="12"/>
        <v>9.7399999999994713E-3</v>
      </c>
      <c r="K64" s="6">
        <f t="shared" si="12"/>
        <v>-3.10466666666602E-2</v>
      </c>
      <c r="L64" s="6">
        <f t="shared" si="12"/>
        <v>2.1946666666655262E-2</v>
      </c>
      <c r="M64" s="6">
        <f t="shared" si="12"/>
        <v>0</v>
      </c>
    </row>
    <row r="65" spans="1:13" x14ac:dyDescent="0.25">
      <c r="A65" s="36"/>
      <c r="B65" s="2">
        <v>29</v>
      </c>
      <c r="C65" s="6">
        <f t="shared" ref="C65:M74" si="13">(C51-C37)/5*100</f>
        <v>-5.3846666666655378E-2</v>
      </c>
      <c r="D65" s="6">
        <f t="shared" si="13"/>
        <v>-5.0851111111125391E-2</v>
      </c>
      <c r="E65" s="6">
        <f t="shared" si="13"/>
        <v>7.6440000000008723E-2</v>
      </c>
      <c r="F65" s="6">
        <f t="shared" si="13"/>
        <v>-9.8368888888885606E-2</v>
      </c>
      <c r="G65" s="6">
        <f t="shared" si="13"/>
        <v>1.2244444444452494E-2</v>
      </c>
      <c r="H65" s="6">
        <f t="shared" si="13"/>
        <v>-6.2893333333335355E-2</v>
      </c>
      <c r="I65" s="6">
        <f t="shared" si="13"/>
        <v>8.2668888888889902E-2</v>
      </c>
      <c r="J65" s="6">
        <f t="shared" si="13"/>
        <v>6.2495555555553417E-2</v>
      </c>
      <c r="K65" s="6">
        <f t="shared" si="13"/>
        <v>-9.7888888888933434E-3</v>
      </c>
      <c r="L65" s="6">
        <f t="shared" si="13"/>
        <v>-2.0888888888887513E-2</v>
      </c>
      <c r="M65" s="6">
        <f t="shared" si="13"/>
        <v>1.5726666666662226E-2</v>
      </c>
    </row>
    <row r="66" spans="1:13" x14ac:dyDescent="0.25">
      <c r="A66" s="36"/>
      <c r="B66" s="2">
        <v>43</v>
      </c>
      <c r="C66" s="6">
        <f t="shared" si="13"/>
        <v>-4.740666666667892E-2</v>
      </c>
      <c r="D66" s="6">
        <f t="shared" si="13"/>
        <v>-4.9944444444438574E-2</v>
      </c>
      <c r="E66" s="6">
        <f t="shared" si="13"/>
        <v>9.0997777777780398E-2</v>
      </c>
      <c r="F66" s="6">
        <f t="shared" si="13"/>
        <v>-0.12416444444444895</v>
      </c>
      <c r="G66" s="6">
        <f t="shared" si="13"/>
        <v>8.1755555555595993E-3</v>
      </c>
      <c r="H66" s="6">
        <f t="shared" si="13"/>
        <v>5.7695555555543614E-2</v>
      </c>
      <c r="I66" s="6">
        <f t="shared" si="13"/>
        <v>4.0371111111109359E-2</v>
      </c>
      <c r="J66" s="6">
        <f t="shared" si="13"/>
        <v>-5.5097777777779751E-2</v>
      </c>
      <c r="K66" s="6">
        <f t="shared" si="13"/>
        <v>-0.19469555555554408</v>
      </c>
      <c r="L66" s="6">
        <f t="shared" si="13"/>
        <v>7.8793333333329607E-2</v>
      </c>
      <c r="M66" s="6">
        <f t="shared" si="13"/>
        <v>-6.6313333333323926E-2</v>
      </c>
    </row>
    <row r="67" spans="1:13" x14ac:dyDescent="0.25">
      <c r="A67" s="36"/>
      <c r="B67" s="2">
        <v>57</v>
      </c>
      <c r="C67" s="6">
        <f t="shared" si="13"/>
        <v>0</v>
      </c>
      <c r="D67" s="6">
        <f t="shared" si="13"/>
        <v>0</v>
      </c>
      <c r="E67" s="6">
        <f t="shared" si="13"/>
        <v>-7.8533333333326572E-2</v>
      </c>
      <c r="F67" s="6">
        <f t="shared" si="13"/>
        <v>-5.7993333333335458E-2</v>
      </c>
      <c r="G67" s="6">
        <f t="shared" si="13"/>
        <v>-0.17646666666666533</v>
      </c>
      <c r="H67" s="6">
        <f t="shared" si="13"/>
        <v>-6.1555555555560242E-2</v>
      </c>
      <c r="I67" s="6">
        <f t="shared" si="13"/>
        <v>-3.4775555555541238E-2</v>
      </c>
      <c r="J67" s="6">
        <f t="shared" si="13"/>
        <v>-5.7555555555555693E-2</v>
      </c>
      <c r="K67" s="6">
        <f t="shared" si="13"/>
        <v>-3.7651111111113855E-2</v>
      </c>
      <c r="L67" s="6">
        <f t="shared" si="13"/>
        <v>0.12039333333333362</v>
      </c>
      <c r="M67" s="6">
        <f t="shared" si="13"/>
        <v>3.7406666666655042E-2</v>
      </c>
    </row>
    <row r="68" spans="1:13" x14ac:dyDescent="0.25">
      <c r="A68" s="36"/>
      <c r="B68" s="2">
        <v>71</v>
      </c>
      <c r="C68" s="6">
        <f t="shared" si="13"/>
        <v>0</v>
      </c>
      <c r="D68" s="6">
        <f t="shared" si="13"/>
        <v>0</v>
      </c>
      <c r="E68" s="6">
        <f t="shared" si="13"/>
        <v>0</v>
      </c>
      <c r="F68" s="6">
        <f t="shared" si="13"/>
        <v>-5.6357777777777944E-2</v>
      </c>
      <c r="G68" s="6">
        <f t="shared" si="13"/>
        <v>8.2844444444596377E-3</v>
      </c>
      <c r="H68" s="6">
        <f t="shared" si="13"/>
        <v>-4.315555555560735E-3</v>
      </c>
      <c r="I68" s="6">
        <f t="shared" si="13"/>
        <v>0.1391444444444348</v>
      </c>
      <c r="J68" s="6">
        <f t="shared" si="13"/>
        <v>-6.3440000000007379E-2</v>
      </c>
      <c r="K68" s="6">
        <f t="shared" si="13"/>
        <v>0.17480444444445326</v>
      </c>
      <c r="L68" s="6">
        <f t="shared" si="13"/>
        <v>-1.8688888888876434E-3</v>
      </c>
      <c r="M68" s="6">
        <f t="shared" si="13"/>
        <v>-0.10194666666665839</v>
      </c>
    </row>
    <row r="69" spans="1:13" x14ac:dyDescent="0.25">
      <c r="A69" s="36"/>
      <c r="B69" s="2">
        <v>85</v>
      </c>
      <c r="C69" s="6">
        <f t="shared" si="13"/>
        <v>0</v>
      </c>
      <c r="D69" s="6">
        <f t="shared" si="13"/>
        <v>0</v>
      </c>
      <c r="E69" s="6">
        <f t="shared" si="13"/>
        <v>0</v>
      </c>
      <c r="F69" s="6">
        <f t="shared" si="13"/>
        <v>-4.7942222222218667E-2</v>
      </c>
      <c r="G69" s="6">
        <f t="shared" si="13"/>
        <v>-3.0708888888906213E-2</v>
      </c>
      <c r="H69" s="6">
        <f t="shared" si="13"/>
        <v>-6.8613333333323867E-2</v>
      </c>
      <c r="I69" s="6">
        <f t="shared" si="13"/>
        <v>-0.1215577777777771</v>
      </c>
      <c r="J69" s="6">
        <f t="shared" si="13"/>
        <v>-0.16044222222221322</v>
      </c>
      <c r="K69" s="6">
        <f t="shared" si="13"/>
        <v>-0.2127600000000088</v>
      </c>
      <c r="L69" s="6">
        <f t="shared" si="13"/>
        <v>-4.4086666666670882E-2</v>
      </c>
      <c r="M69" s="6">
        <f t="shared" si="13"/>
        <v>0.12623333333332695</v>
      </c>
    </row>
    <row r="70" spans="1:13" x14ac:dyDescent="0.25">
      <c r="A70" s="36"/>
      <c r="B70" s="2">
        <v>99</v>
      </c>
      <c r="C70" s="6">
        <f t="shared" si="13"/>
        <v>0</v>
      </c>
      <c r="D70" s="6">
        <f t="shared" si="13"/>
        <v>0</v>
      </c>
      <c r="E70" s="6">
        <f t="shared" si="13"/>
        <v>0</v>
      </c>
      <c r="F70" s="6">
        <f t="shared" si="13"/>
        <v>0</v>
      </c>
      <c r="G70" s="6">
        <f t="shared" si="13"/>
        <v>8.5908888888897028E-2</v>
      </c>
      <c r="H70" s="6">
        <f t="shared" si="13"/>
        <v>-2.6000000000692136E-4</v>
      </c>
      <c r="I70" s="6">
        <f t="shared" si="13"/>
        <v>8.2439999999998625E-2</v>
      </c>
      <c r="J70" s="6">
        <f t="shared" si="13"/>
        <v>0.18938222222223383</v>
      </c>
      <c r="K70" s="6">
        <f t="shared" si="13"/>
        <v>-6.7266666666693231E-3</v>
      </c>
      <c r="L70" s="6">
        <f t="shared" si="13"/>
        <v>0.12584222222221636</v>
      </c>
      <c r="M70" s="6">
        <f t="shared" si="13"/>
        <v>9.4586666666665736E-2</v>
      </c>
    </row>
    <row r="71" spans="1:13" x14ac:dyDescent="0.25">
      <c r="A71" s="36"/>
      <c r="B71" s="2">
        <v>113</v>
      </c>
      <c r="C71" s="6">
        <f t="shared" si="13"/>
        <v>0</v>
      </c>
      <c r="D71" s="6">
        <f t="shared" si="13"/>
        <v>0</v>
      </c>
      <c r="E71" s="6">
        <f t="shared" si="13"/>
        <v>0</v>
      </c>
      <c r="F71" s="6">
        <f t="shared" si="13"/>
        <v>0</v>
      </c>
      <c r="G71" s="6">
        <f t="shared" si="13"/>
        <v>0</v>
      </c>
      <c r="H71" s="6">
        <f t="shared" si="13"/>
        <v>-3.324888888887656E-2</v>
      </c>
      <c r="I71" s="6">
        <f t="shared" si="13"/>
        <v>4.304444444434008E-3</v>
      </c>
      <c r="J71" s="6">
        <f t="shared" si="13"/>
        <v>5.7897777777786145E-2</v>
      </c>
      <c r="K71" s="6">
        <f t="shared" si="13"/>
        <v>0.13153999999999527</v>
      </c>
      <c r="L71" s="6">
        <f t="shared" si="13"/>
        <v>6.233555555556463E-2</v>
      </c>
      <c r="M71" s="6">
        <f t="shared" si="13"/>
        <v>0</v>
      </c>
    </row>
    <row r="72" spans="1:13" x14ac:dyDescent="0.25">
      <c r="A72" s="36"/>
      <c r="B72" s="2">
        <v>127</v>
      </c>
      <c r="C72" s="6">
        <f t="shared" si="13"/>
        <v>0</v>
      </c>
      <c r="D72" s="6">
        <f t="shared" si="13"/>
        <v>0</v>
      </c>
      <c r="E72" s="6">
        <f t="shared" si="13"/>
        <v>0</v>
      </c>
      <c r="F72" s="6">
        <f t="shared" si="13"/>
        <v>0</v>
      </c>
      <c r="G72" s="6">
        <f t="shared" si="13"/>
        <v>0</v>
      </c>
      <c r="H72" s="6">
        <f t="shared" si="13"/>
        <v>0</v>
      </c>
      <c r="I72" s="6">
        <f t="shared" si="13"/>
        <v>-3.722666666667318E-2</v>
      </c>
      <c r="J72" s="6">
        <f t="shared" si="13"/>
        <v>-9.0108888888885685E-2</v>
      </c>
      <c r="K72" s="6">
        <f t="shared" si="13"/>
        <v>-1.2706666666674195E-2</v>
      </c>
      <c r="L72" s="6">
        <f t="shared" si="13"/>
        <v>0</v>
      </c>
      <c r="M72" s="6">
        <f t="shared" si="13"/>
        <v>0</v>
      </c>
    </row>
    <row r="73" spans="1:13" x14ac:dyDescent="0.25">
      <c r="A73" s="36"/>
      <c r="B73" s="2">
        <v>141</v>
      </c>
      <c r="C73" s="6">
        <f t="shared" si="13"/>
        <v>0</v>
      </c>
      <c r="D73" s="6">
        <f t="shared" si="13"/>
        <v>0</v>
      </c>
      <c r="E73" s="6">
        <f t="shared" si="13"/>
        <v>0</v>
      </c>
      <c r="F73" s="6">
        <f t="shared" si="13"/>
        <v>0</v>
      </c>
      <c r="G73" s="6">
        <f t="shared" si="13"/>
        <v>0</v>
      </c>
      <c r="H73" s="6">
        <f t="shared" si="13"/>
        <v>0</v>
      </c>
      <c r="I73" s="6">
        <f t="shared" si="13"/>
        <v>2.6740000000007313E-2</v>
      </c>
      <c r="J73" s="6">
        <f t="shared" si="13"/>
        <v>-7.4924444444446625E-2</v>
      </c>
      <c r="K73" s="6">
        <f t="shared" si="13"/>
        <v>-8.2624444444451273E-2</v>
      </c>
      <c r="L73" s="6">
        <f t="shared" si="13"/>
        <v>0</v>
      </c>
      <c r="M73" s="6">
        <f t="shared" si="13"/>
        <v>0</v>
      </c>
    </row>
    <row r="74" spans="1:13" x14ac:dyDescent="0.25">
      <c r="A74" s="36"/>
      <c r="B74" s="2">
        <v>155</v>
      </c>
      <c r="C74" s="6">
        <f t="shared" si="13"/>
        <v>0</v>
      </c>
      <c r="D74" s="6">
        <f t="shared" si="13"/>
        <v>0</v>
      </c>
      <c r="E74" s="6">
        <f t="shared" si="13"/>
        <v>0</v>
      </c>
      <c r="F74" s="6">
        <f t="shared" si="13"/>
        <v>0</v>
      </c>
      <c r="G74" s="6">
        <f t="shared" si="13"/>
        <v>0</v>
      </c>
      <c r="H74" s="6">
        <f t="shared" si="13"/>
        <v>0</v>
      </c>
      <c r="I74" s="6">
        <f t="shared" si="13"/>
        <v>0</v>
      </c>
      <c r="J74" s="6">
        <f t="shared" si="13"/>
        <v>2.1073333333330169E-2</v>
      </c>
      <c r="K74" s="6">
        <f t="shared" si="13"/>
        <v>2.539333333334198E-2</v>
      </c>
      <c r="L74" s="6">
        <f t="shared" si="13"/>
        <v>0</v>
      </c>
      <c r="M74" s="6">
        <f t="shared" si="13"/>
        <v>0</v>
      </c>
    </row>
  </sheetData>
  <mergeCells count="10">
    <mergeCell ref="C48:M48"/>
    <mergeCell ref="A50:A60"/>
    <mergeCell ref="C62:M62"/>
    <mergeCell ref="A64:A74"/>
    <mergeCell ref="A36:A46"/>
    <mergeCell ref="C2:M2"/>
    <mergeCell ref="A4:A14"/>
    <mergeCell ref="C18:M18"/>
    <mergeCell ref="A20:A30"/>
    <mergeCell ref="C34:M34"/>
  </mergeCells>
  <conditionalFormatting sqref="C64:M74">
    <cfRule type="cellIs" dxfId="49" priority="1" operator="between">
      <formula>0.1</formula>
      <formula>100</formula>
    </cfRule>
    <cfRule type="cellIs" dxfId="48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BF9FF-A2CC-43F9-AF4B-90FCA45E0B0E}">
  <sheetPr>
    <tabColor theme="9"/>
  </sheetPr>
  <dimension ref="A2:W74"/>
  <sheetViews>
    <sheetView topLeftCell="A40" zoomScale="90" zoomScaleNormal="90" workbookViewId="0">
      <selection activeCell="Z45" sqref="Z45"/>
    </sheetView>
  </sheetViews>
  <sheetFormatPr baseColWidth="10" defaultColWidth="9.140625" defaultRowHeight="15" x14ac:dyDescent="0.25"/>
  <cols>
    <col min="24" max="24" width="4.42578125" customWidth="1"/>
  </cols>
  <sheetData>
    <row r="2" spans="1:23" x14ac:dyDescent="0.25">
      <c r="A2" s="10" t="s">
        <v>21</v>
      </c>
      <c r="B2" s="7"/>
      <c r="C2" s="36" t="s">
        <v>18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x14ac:dyDescent="0.25">
      <c r="A3" s="8"/>
      <c r="B3" s="9"/>
      <c r="C3" s="2">
        <v>-140</v>
      </c>
      <c r="D3" s="2">
        <v>-126</v>
      </c>
      <c r="E3" s="2">
        <v>-112</v>
      </c>
      <c r="F3" s="2">
        <v>-98</v>
      </c>
      <c r="G3" s="2">
        <v>-84</v>
      </c>
      <c r="H3" s="2">
        <v>-70</v>
      </c>
      <c r="I3" s="2">
        <v>-56</v>
      </c>
      <c r="J3" s="2">
        <v>-42</v>
      </c>
      <c r="K3" s="2">
        <v>-28</v>
      </c>
      <c r="L3" s="2">
        <v>-14</v>
      </c>
      <c r="M3" s="2">
        <v>0</v>
      </c>
      <c r="N3" s="2">
        <v>14</v>
      </c>
      <c r="O3" s="2">
        <v>28</v>
      </c>
      <c r="P3" s="2">
        <v>42</v>
      </c>
      <c r="Q3" s="2">
        <v>56</v>
      </c>
      <c r="R3" s="2">
        <v>70</v>
      </c>
      <c r="S3" s="2">
        <v>84</v>
      </c>
      <c r="T3" s="2">
        <v>98</v>
      </c>
      <c r="U3" s="2">
        <v>112</v>
      </c>
      <c r="V3" s="2">
        <v>126</v>
      </c>
      <c r="W3" s="2">
        <v>140</v>
      </c>
    </row>
    <row r="4" spans="1:23" x14ac:dyDescent="0.25">
      <c r="A4" s="36" t="s">
        <v>17</v>
      </c>
      <c r="B4" s="2">
        <v>15</v>
      </c>
      <c r="C4" s="29"/>
      <c r="D4" s="6">
        <v>20.37726</v>
      </c>
      <c r="E4" s="6">
        <v>20.32396</v>
      </c>
      <c r="F4" s="6">
        <v>20.270160000000001</v>
      </c>
      <c r="G4" s="6">
        <v>20.18525</v>
      </c>
      <c r="H4" s="6">
        <v>20.15457</v>
      </c>
      <c r="I4" s="6">
        <v>20.105350000000001</v>
      </c>
      <c r="J4" s="6">
        <v>20.080950000000001</v>
      </c>
      <c r="K4" s="6">
        <v>20.055730000000001</v>
      </c>
      <c r="L4" s="6">
        <v>20.030670000000001</v>
      </c>
      <c r="M4" s="6">
        <v>20.02881</v>
      </c>
      <c r="N4" s="6">
        <v>20.042639999999999</v>
      </c>
      <c r="O4" s="6">
        <v>20.063300000000002</v>
      </c>
      <c r="P4" s="6">
        <v>20.08587</v>
      </c>
      <c r="Q4" s="6">
        <v>20.132149999999999</v>
      </c>
      <c r="R4" s="6">
        <v>20.168310000000002</v>
      </c>
      <c r="S4" s="6">
        <v>20.221599999999999</v>
      </c>
      <c r="T4" s="6">
        <v>20.26829</v>
      </c>
      <c r="U4" s="6">
        <v>20.318049999999999</v>
      </c>
      <c r="V4" s="6">
        <v>20.37499</v>
      </c>
      <c r="W4" s="6">
        <v>20.401489999999999</v>
      </c>
    </row>
    <row r="5" spans="1:23" x14ac:dyDescent="0.25">
      <c r="A5" s="36"/>
      <c r="B5" s="2">
        <v>29</v>
      </c>
      <c r="C5" s="6">
        <v>20.369879999999998</v>
      </c>
      <c r="D5" s="6">
        <v>20.349779999999999</v>
      </c>
      <c r="E5" s="6">
        <v>20.295529999999999</v>
      </c>
      <c r="F5" s="6">
        <v>20.252410000000001</v>
      </c>
      <c r="G5" s="6">
        <v>20.16208</v>
      </c>
      <c r="H5" s="6">
        <v>20.111039999999999</v>
      </c>
      <c r="I5" s="6">
        <v>20.072679999999998</v>
      </c>
      <c r="J5" s="6">
        <v>20.04485</v>
      </c>
      <c r="K5" s="6">
        <v>20.00272</v>
      </c>
      <c r="L5" s="6">
        <v>19.995370000000001</v>
      </c>
      <c r="M5" s="6">
        <v>19.992640000000002</v>
      </c>
      <c r="N5" s="6">
        <v>20.000820000000001</v>
      </c>
      <c r="O5" s="6">
        <v>20.02929</v>
      </c>
      <c r="P5" s="6">
        <v>20.066649999999999</v>
      </c>
      <c r="Q5" s="6">
        <v>20.102429999999998</v>
      </c>
      <c r="R5" s="6">
        <v>20.146640000000001</v>
      </c>
      <c r="S5" s="6">
        <v>20.20515</v>
      </c>
      <c r="T5" s="6">
        <v>20.249169999999999</v>
      </c>
      <c r="U5" s="6">
        <v>20.300049999999999</v>
      </c>
      <c r="V5" s="6">
        <v>20.34958</v>
      </c>
      <c r="W5" s="6">
        <v>20.390999999999998</v>
      </c>
    </row>
    <row r="6" spans="1:23" x14ac:dyDescent="0.25">
      <c r="A6" s="36"/>
      <c r="B6" s="2">
        <v>43</v>
      </c>
      <c r="C6" s="6">
        <v>20.341429999999999</v>
      </c>
      <c r="D6" s="6">
        <v>20.329419999999999</v>
      </c>
      <c r="E6" s="6">
        <v>20.27216</v>
      </c>
      <c r="F6" s="6">
        <v>20.206630000000001</v>
      </c>
      <c r="G6" s="6">
        <v>20.1478</v>
      </c>
      <c r="H6" s="6">
        <v>20.058340000000001</v>
      </c>
      <c r="I6" s="6">
        <v>20.01275</v>
      </c>
      <c r="J6" s="6">
        <v>19.980519999999999</v>
      </c>
      <c r="K6" s="6">
        <v>19.942080000000001</v>
      </c>
      <c r="L6" s="6">
        <v>19.928360000000001</v>
      </c>
      <c r="M6" s="6">
        <v>19.923970000000001</v>
      </c>
      <c r="N6" s="6">
        <v>19.93674</v>
      </c>
      <c r="O6" s="6">
        <v>19.965160000000001</v>
      </c>
      <c r="P6" s="6">
        <v>20.010470000000002</v>
      </c>
      <c r="Q6" s="6">
        <v>20.048439999999999</v>
      </c>
      <c r="R6" s="6">
        <v>20.10305</v>
      </c>
      <c r="S6" s="6">
        <v>20.167159999999999</v>
      </c>
      <c r="T6" s="6">
        <v>20.227820000000001</v>
      </c>
      <c r="U6" s="6">
        <v>20.26999</v>
      </c>
      <c r="V6" s="6">
        <v>20.322970000000002</v>
      </c>
      <c r="W6" s="6">
        <v>20.367170000000002</v>
      </c>
    </row>
    <row r="7" spans="1:23" x14ac:dyDescent="0.25">
      <c r="A7" s="36"/>
      <c r="B7" s="2">
        <v>57</v>
      </c>
      <c r="C7" s="6">
        <v>20.340879999999999</v>
      </c>
      <c r="D7" s="6">
        <v>20.303429999999999</v>
      </c>
      <c r="E7" s="6">
        <v>20.231349999999999</v>
      </c>
      <c r="F7" s="6">
        <v>20.169</v>
      </c>
      <c r="G7" s="6">
        <v>20.086729999999999</v>
      </c>
      <c r="H7" s="6">
        <v>20.002009999999999</v>
      </c>
      <c r="I7" s="6">
        <v>19.925149999999999</v>
      </c>
      <c r="J7" s="6">
        <v>19.88458</v>
      </c>
      <c r="K7" s="6">
        <v>19.849599999999999</v>
      </c>
      <c r="L7" s="6">
        <v>19.824719999999999</v>
      </c>
      <c r="M7" s="6">
        <v>19.822859999999999</v>
      </c>
      <c r="N7" s="6">
        <v>19.841809999999999</v>
      </c>
      <c r="O7" s="6">
        <v>19.87912</v>
      </c>
      <c r="P7" s="6">
        <v>19.937380000000001</v>
      </c>
      <c r="Q7" s="6">
        <v>19.999600000000001</v>
      </c>
      <c r="R7" s="6">
        <v>20.04945</v>
      </c>
      <c r="S7" s="6">
        <v>20.134429999999998</v>
      </c>
      <c r="T7" s="6">
        <v>20.186820000000001</v>
      </c>
      <c r="U7" s="6">
        <v>20.252310000000001</v>
      </c>
      <c r="V7" s="6">
        <v>20.313649999999999</v>
      </c>
      <c r="W7" s="6">
        <v>20.36298</v>
      </c>
    </row>
    <row r="8" spans="1:23" x14ac:dyDescent="0.25">
      <c r="A8" s="36"/>
      <c r="B8" s="2">
        <v>71</v>
      </c>
      <c r="C8" s="6">
        <v>20.343889999999998</v>
      </c>
      <c r="D8" s="6">
        <v>20.287949999999999</v>
      </c>
      <c r="E8" s="6">
        <v>20.19389</v>
      </c>
      <c r="F8" s="6">
        <v>20.116230000000002</v>
      </c>
      <c r="G8" s="6">
        <v>20.016829999999999</v>
      </c>
      <c r="H8" s="6">
        <v>19.909859999999998</v>
      </c>
      <c r="I8" s="6">
        <v>19.819859999999998</v>
      </c>
      <c r="J8" s="6">
        <v>19.758659999999999</v>
      </c>
      <c r="K8" s="6">
        <v>19.701730000000001</v>
      </c>
      <c r="L8" s="6">
        <v>19.680720000000001</v>
      </c>
      <c r="M8" s="6">
        <v>19.67127</v>
      </c>
      <c r="N8" s="6">
        <v>19.70758</v>
      </c>
      <c r="O8" s="6">
        <v>19.75536</v>
      </c>
      <c r="P8" s="6">
        <v>19.825500000000002</v>
      </c>
      <c r="Q8" s="6">
        <v>19.90831</v>
      </c>
      <c r="R8" s="6">
        <v>19.987670000000001</v>
      </c>
      <c r="S8" s="6">
        <v>20.08503</v>
      </c>
      <c r="T8" s="6">
        <v>20.151859999999999</v>
      </c>
      <c r="U8" s="6">
        <v>20.220510000000001</v>
      </c>
      <c r="V8" s="6">
        <v>20.30349</v>
      </c>
      <c r="W8" s="6">
        <v>20.356929999999998</v>
      </c>
    </row>
    <row r="9" spans="1:23" x14ac:dyDescent="0.25">
      <c r="A9" s="36"/>
      <c r="B9" s="2">
        <v>85</v>
      </c>
      <c r="C9" s="6">
        <v>20.318950000000001</v>
      </c>
      <c r="D9" s="6">
        <v>20.262709999999998</v>
      </c>
      <c r="E9" s="6">
        <v>20.151199999999999</v>
      </c>
      <c r="F9" s="6">
        <v>20.062439999999999</v>
      </c>
      <c r="G9" s="6">
        <v>19.931799999999999</v>
      </c>
      <c r="H9" s="6">
        <v>19.76229</v>
      </c>
      <c r="I9" s="6">
        <v>19.67474</v>
      </c>
      <c r="J9" s="6">
        <v>19.586680000000001</v>
      </c>
      <c r="K9" s="6">
        <v>19.4985</v>
      </c>
      <c r="L9" s="6">
        <v>19.456859999999999</v>
      </c>
      <c r="M9" s="6">
        <v>19.461490000000001</v>
      </c>
      <c r="N9" s="6">
        <v>19.502199999999998</v>
      </c>
      <c r="O9" s="6">
        <v>19.58567</v>
      </c>
      <c r="P9" s="6">
        <v>19.68205</v>
      </c>
      <c r="Q9" s="6">
        <v>19.79853</v>
      </c>
      <c r="R9" s="6">
        <v>19.915109999999999</v>
      </c>
      <c r="S9" s="6">
        <v>20.01803</v>
      </c>
      <c r="T9" s="6">
        <v>20.116530000000001</v>
      </c>
      <c r="U9" s="6">
        <v>20.1982</v>
      </c>
      <c r="V9" s="6">
        <v>20.280090000000001</v>
      </c>
      <c r="W9" s="6">
        <v>20.34789</v>
      </c>
    </row>
    <row r="10" spans="1:23" x14ac:dyDescent="0.25">
      <c r="A10" s="36"/>
      <c r="B10" s="2">
        <v>99</v>
      </c>
      <c r="C10" s="6">
        <v>20.321999999999999</v>
      </c>
      <c r="D10" s="6">
        <v>20.244350000000001</v>
      </c>
      <c r="E10" s="6">
        <v>20.09815</v>
      </c>
      <c r="F10" s="6">
        <v>19.966719999999999</v>
      </c>
      <c r="G10" s="6">
        <v>19.81718</v>
      </c>
      <c r="H10" s="6">
        <v>19.61082</v>
      </c>
      <c r="I10" s="6">
        <v>19.46715</v>
      </c>
      <c r="J10" s="6">
        <v>19.338560000000001</v>
      </c>
      <c r="K10" s="6">
        <v>19.159130000000001</v>
      </c>
      <c r="L10" s="6">
        <v>19.1404</v>
      </c>
      <c r="M10" s="6">
        <v>19.11984</v>
      </c>
      <c r="N10" s="6">
        <v>19.201090000000001</v>
      </c>
      <c r="O10" s="6">
        <v>19.332689999999999</v>
      </c>
      <c r="P10" s="6">
        <v>19.501670000000001</v>
      </c>
      <c r="Q10" s="6">
        <v>19.65916</v>
      </c>
      <c r="R10" s="6">
        <v>19.807870000000001</v>
      </c>
      <c r="S10" s="6">
        <v>19.94998</v>
      </c>
      <c r="T10" s="6">
        <v>20.077310000000001</v>
      </c>
      <c r="U10" s="6">
        <v>20.158629999999999</v>
      </c>
      <c r="V10" s="6">
        <v>20.264890000000001</v>
      </c>
      <c r="W10" s="6">
        <v>20.33953</v>
      </c>
    </row>
    <row r="11" spans="1:23" x14ac:dyDescent="0.25">
      <c r="A11" s="36"/>
      <c r="B11" s="2">
        <v>113</v>
      </c>
      <c r="C11" s="6">
        <v>20.302240000000001</v>
      </c>
      <c r="D11" s="6">
        <v>20.205120000000001</v>
      </c>
      <c r="E11" s="6">
        <v>20.067920000000001</v>
      </c>
      <c r="F11" s="6">
        <v>19.8782</v>
      </c>
      <c r="G11" s="6">
        <v>19.68159</v>
      </c>
      <c r="H11" s="6">
        <v>19.41771</v>
      </c>
      <c r="I11" s="6">
        <v>19.18919</v>
      </c>
      <c r="J11" s="6">
        <v>18.954969999999999</v>
      </c>
      <c r="K11" s="6">
        <v>18.722159999999999</v>
      </c>
      <c r="L11" s="6">
        <v>18.657489999999999</v>
      </c>
      <c r="M11" s="6">
        <v>18.618829999999999</v>
      </c>
      <c r="N11" s="6">
        <v>18.836010000000002</v>
      </c>
      <c r="O11" s="6">
        <v>18.94455</v>
      </c>
      <c r="P11" s="6">
        <v>19.221270000000001</v>
      </c>
      <c r="Q11" s="6">
        <v>19.466919999999998</v>
      </c>
      <c r="R11" s="6">
        <v>19.685230000000001</v>
      </c>
      <c r="S11" s="6">
        <v>19.890059999999998</v>
      </c>
      <c r="T11" s="6">
        <v>20.034120000000001</v>
      </c>
      <c r="U11" s="6">
        <v>20.155100000000001</v>
      </c>
      <c r="V11" s="6">
        <v>20.258150000000001</v>
      </c>
      <c r="W11" s="6">
        <v>20.347519999999999</v>
      </c>
    </row>
    <row r="12" spans="1:23" x14ac:dyDescent="0.25">
      <c r="A12" s="36"/>
      <c r="B12" s="2">
        <v>127</v>
      </c>
      <c r="C12" s="6">
        <v>20.295190000000002</v>
      </c>
      <c r="D12" s="6">
        <v>20.185839999999999</v>
      </c>
      <c r="E12" s="6">
        <v>20</v>
      </c>
      <c r="F12" s="6">
        <v>19.80369</v>
      </c>
      <c r="G12" s="6">
        <v>19.502230000000001</v>
      </c>
      <c r="H12" s="6">
        <v>19.185919999999999</v>
      </c>
      <c r="I12" s="6">
        <v>18.80724</v>
      </c>
      <c r="J12" s="6">
        <v>18.405550000000002</v>
      </c>
      <c r="K12" s="6">
        <v>18.025120000000001</v>
      </c>
      <c r="L12" s="6">
        <v>17.845880000000001</v>
      </c>
      <c r="M12" s="6">
        <v>17.867090000000001</v>
      </c>
      <c r="N12" s="6">
        <v>17.908729999999998</v>
      </c>
      <c r="O12" s="6">
        <v>18.364090000000001</v>
      </c>
      <c r="P12" s="6">
        <v>18.814229999999998</v>
      </c>
      <c r="Q12" s="6">
        <v>19.238530000000001</v>
      </c>
      <c r="R12" s="6">
        <v>19.550909999999998</v>
      </c>
      <c r="S12" s="6">
        <v>19.813300000000002</v>
      </c>
      <c r="T12" s="6">
        <v>20.003599999999999</v>
      </c>
      <c r="U12" s="6">
        <v>20.135639999999999</v>
      </c>
      <c r="V12" s="6">
        <v>20.24024</v>
      </c>
      <c r="W12" s="6">
        <v>20.330590000000001</v>
      </c>
    </row>
    <row r="13" spans="1:23" x14ac:dyDescent="0.25">
      <c r="A13" s="36"/>
      <c r="B13" s="2">
        <v>141</v>
      </c>
      <c r="C13" s="6">
        <v>20.26296</v>
      </c>
      <c r="D13" s="6">
        <v>20.12058</v>
      </c>
      <c r="E13" s="6">
        <v>19.896439999999998</v>
      </c>
      <c r="F13" s="6">
        <v>19.538250000000001</v>
      </c>
      <c r="G13" s="6">
        <v>19.013120000000001</v>
      </c>
      <c r="H13" s="6">
        <v>18.278849999999998</v>
      </c>
      <c r="I13" s="6">
        <v>17.546140000000001</v>
      </c>
      <c r="J13" s="6">
        <v>16.649570000000001</v>
      </c>
      <c r="K13" s="6">
        <v>17.529070000000001</v>
      </c>
      <c r="L13" s="6">
        <v>17.767510000000001</v>
      </c>
      <c r="M13" s="6">
        <v>18.50722</v>
      </c>
      <c r="N13" s="6">
        <v>18.633600000000001</v>
      </c>
      <c r="O13" s="6">
        <v>18.821680000000001</v>
      </c>
      <c r="P13" s="6">
        <v>18.907710000000002</v>
      </c>
      <c r="Q13" s="6">
        <v>18.579969999999999</v>
      </c>
      <c r="R13" s="6">
        <v>19.171220000000002</v>
      </c>
      <c r="S13" s="6">
        <v>19.632639999999999</v>
      </c>
      <c r="T13" s="6">
        <v>19.971350000000001</v>
      </c>
      <c r="U13" s="6">
        <v>20.175219999999999</v>
      </c>
      <c r="V13" s="6">
        <v>20.319870000000002</v>
      </c>
      <c r="W13" s="6">
        <v>20.40239</v>
      </c>
    </row>
    <row r="14" spans="1:23" x14ac:dyDescent="0.25">
      <c r="A14" s="36"/>
      <c r="B14" s="2">
        <v>155</v>
      </c>
      <c r="C14" s="6">
        <v>20.27413</v>
      </c>
      <c r="D14" s="6">
        <v>20.107030000000002</v>
      </c>
      <c r="E14" s="6">
        <v>19.805219999999998</v>
      </c>
      <c r="F14" s="6">
        <v>19.350580000000001</v>
      </c>
      <c r="G14" s="6">
        <v>18.384609999999999</v>
      </c>
      <c r="H14" s="6">
        <v>16.547129999999999</v>
      </c>
      <c r="I14" s="6">
        <v>14.41333</v>
      </c>
      <c r="J14" s="6">
        <v>14.768280000000001</v>
      </c>
      <c r="K14" s="6">
        <v>16.451370000000001</v>
      </c>
      <c r="L14" s="6">
        <v>17.36279</v>
      </c>
      <c r="M14" s="6">
        <v>18.251359999999998</v>
      </c>
      <c r="N14" s="6">
        <v>18.46069</v>
      </c>
      <c r="O14" s="6">
        <v>18.42933</v>
      </c>
      <c r="P14" s="6">
        <v>18.13852</v>
      </c>
      <c r="Q14" s="6">
        <v>17.85323</v>
      </c>
      <c r="R14" s="6">
        <v>18.19182</v>
      </c>
      <c r="S14" s="6">
        <v>19.363199999999999</v>
      </c>
      <c r="T14" s="6">
        <v>20.04954</v>
      </c>
      <c r="U14" s="6">
        <v>20.34571</v>
      </c>
      <c r="V14" s="6">
        <v>20.49493</v>
      </c>
      <c r="W14" s="6">
        <v>20.528020000000001</v>
      </c>
    </row>
    <row r="16" spans="1:23" x14ac:dyDescent="0.25">
      <c r="A16" t="s">
        <v>22</v>
      </c>
      <c r="C16">
        <v>20.534906979338842</v>
      </c>
    </row>
    <row r="18" spans="1:23" x14ac:dyDescent="0.25">
      <c r="A18" s="10" t="s">
        <v>23</v>
      </c>
      <c r="B18" s="7"/>
      <c r="C18" s="37" t="s">
        <v>18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x14ac:dyDescent="0.25">
      <c r="A19" s="13"/>
      <c r="B19" s="9"/>
      <c r="C19" s="2">
        <v>-140</v>
      </c>
      <c r="D19" s="2">
        <v>-126</v>
      </c>
      <c r="E19" s="2">
        <v>-112</v>
      </c>
      <c r="F19" s="2">
        <v>-98</v>
      </c>
      <c r="G19" s="2">
        <v>-84</v>
      </c>
      <c r="H19" s="2">
        <v>-70</v>
      </c>
      <c r="I19" s="2">
        <v>-56</v>
      </c>
      <c r="J19" s="2">
        <v>-42</v>
      </c>
      <c r="K19" s="2">
        <v>-28</v>
      </c>
      <c r="L19" s="2">
        <v>-14</v>
      </c>
      <c r="M19" s="2">
        <v>0</v>
      </c>
      <c r="N19" s="2">
        <v>14</v>
      </c>
      <c r="O19" s="2">
        <v>28</v>
      </c>
      <c r="P19" s="2">
        <v>42</v>
      </c>
      <c r="Q19" s="2">
        <v>56</v>
      </c>
      <c r="R19" s="2">
        <v>70</v>
      </c>
      <c r="S19" s="2">
        <v>84</v>
      </c>
      <c r="T19" s="2">
        <v>98</v>
      </c>
      <c r="U19" s="2">
        <v>112</v>
      </c>
      <c r="V19" s="2">
        <v>126</v>
      </c>
      <c r="W19" s="2">
        <v>140</v>
      </c>
    </row>
    <row r="20" spans="1:23" x14ac:dyDescent="0.25">
      <c r="A20" s="36" t="s">
        <v>17</v>
      </c>
      <c r="B20" s="2">
        <v>15</v>
      </c>
      <c r="C20" s="6">
        <v>20.0703</v>
      </c>
      <c r="D20" s="6">
        <v>20.065190000000001</v>
      </c>
      <c r="E20" s="6">
        <v>20.080249999999999</v>
      </c>
      <c r="F20" s="6">
        <v>20.06504</v>
      </c>
      <c r="G20" s="6">
        <v>20.031479999999998</v>
      </c>
      <c r="H20" s="6">
        <v>20.02347</v>
      </c>
      <c r="I20" s="6">
        <v>20.009620000000002</v>
      </c>
      <c r="J20" s="6">
        <v>19.995000000000001</v>
      </c>
      <c r="K20" s="6">
        <v>19.995999999999999</v>
      </c>
      <c r="L20" s="6">
        <v>19.974640000000001</v>
      </c>
      <c r="M20" s="6">
        <v>19.98198</v>
      </c>
      <c r="N20" s="6">
        <v>19.985869999999998</v>
      </c>
      <c r="O20" s="6">
        <v>19.9925</v>
      </c>
      <c r="P20" s="6">
        <v>20.004439999999999</v>
      </c>
      <c r="Q20" s="6">
        <v>20.019089999999998</v>
      </c>
      <c r="R20" s="6">
        <v>20.013809999999999</v>
      </c>
      <c r="S20" s="6">
        <v>20.03914</v>
      </c>
      <c r="T20" s="6">
        <v>20.066700000000001</v>
      </c>
      <c r="U20" s="6">
        <v>20.068090000000002</v>
      </c>
      <c r="V20" s="6">
        <v>20.077490000000001</v>
      </c>
      <c r="W20" s="6">
        <v>20.067299999999999</v>
      </c>
    </row>
    <row r="21" spans="1:23" x14ac:dyDescent="0.25">
      <c r="A21" s="36"/>
      <c r="B21" s="2">
        <v>29</v>
      </c>
      <c r="C21" s="6">
        <v>20.037430000000001</v>
      </c>
      <c r="D21" s="6">
        <v>20.07178</v>
      </c>
      <c r="E21" s="6">
        <v>20.06578</v>
      </c>
      <c r="F21" s="6">
        <v>20.061319999999998</v>
      </c>
      <c r="G21" s="6">
        <v>20.04034</v>
      </c>
      <c r="H21" s="6">
        <v>20.031410000000001</v>
      </c>
      <c r="I21" s="6">
        <v>20.024629999999998</v>
      </c>
      <c r="J21" s="6">
        <v>20.01567</v>
      </c>
      <c r="K21" s="6">
        <v>20.009630000000001</v>
      </c>
      <c r="L21" s="6">
        <v>20.002479999999998</v>
      </c>
      <c r="M21" s="6">
        <v>19.99034</v>
      </c>
      <c r="N21" s="6">
        <v>19.998449999999998</v>
      </c>
      <c r="O21" s="6">
        <v>20.011600000000001</v>
      </c>
      <c r="P21" s="6">
        <v>20.016449999999999</v>
      </c>
      <c r="Q21" s="6">
        <v>20.023890000000002</v>
      </c>
      <c r="R21" s="6">
        <v>20.030719999999999</v>
      </c>
      <c r="S21" s="6">
        <v>20.06054</v>
      </c>
      <c r="T21" s="6">
        <v>20.072939999999999</v>
      </c>
      <c r="U21" s="6">
        <v>20.074929999999998</v>
      </c>
      <c r="V21" s="6">
        <v>20.067299999999999</v>
      </c>
      <c r="W21" s="6">
        <v>20.084679999999999</v>
      </c>
    </row>
    <row r="22" spans="1:23" x14ac:dyDescent="0.25">
      <c r="A22" s="36"/>
      <c r="B22" s="2">
        <v>43</v>
      </c>
      <c r="C22" s="6">
        <v>20.029319999999998</v>
      </c>
      <c r="D22" s="6">
        <v>20.055510000000002</v>
      </c>
      <c r="E22" s="6">
        <v>20.061060000000001</v>
      </c>
      <c r="F22" s="6">
        <v>20.062729999999998</v>
      </c>
      <c r="G22" s="6">
        <v>20.037590000000002</v>
      </c>
      <c r="H22" s="6">
        <v>20.05622</v>
      </c>
      <c r="I22" s="6">
        <v>20.04232</v>
      </c>
      <c r="J22" s="6">
        <v>20.022169999999999</v>
      </c>
      <c r="K22" s="6">
        <v>20.023420000000002</v>
      </c>
      <c r="L22" s="6">
        <v>20.026910000000001</v>
      </c>
      <c r="M22" s="6">
        <v>20.015699999999999</v>
      </c>
      <c r="N22" s="6">
        <v>20.018219999999999</v>
      </c>
      <c r="O22" s="6">
        <v>20.02036</v>
      </c>
      <c r="P22" s="6">
        <v>20.027999999999999</v>
      </c>
      <c r="Q22" s="6">
        <v>20.03227</v>
      </c>
      <c r="R22" s="6">
        <v>20.04194</v>
      </c>
      <c r="S22" s="6">
        <v>20.054970000000001</v>
      </c>
      <c r="T22" s="6">
        <v>20.072179999999999</v>
      </c>
      <c r="U22" s="6">
        <v>20.07432</v>
      </c>
      <c r="V22" s="6">
        <v>20.06326</v>
      </c>
      <c r="W22" s="6">
        <v>20.07066</v>
      </c>
    </row>
    <row r="23" spans="1:23" x14ac:dyDescent="0.25">
      <c r="A23" s="36"/>
      <c r="B23" s="2">
        <v>57</v>
      </c>
      <c r="C23" s="6">
        <v>20.057749999999999</v>
      </c>
      <c r="D23" s="6">
        <v>20.059529999999999</v>
      </c>
      <c r="E23" s="6">
        <v>20.050750000000001</v>
      </c>
      <c r="F23" s="6">
        <v>20.070820000000001</v>
      </c>
      <c r="G23" s="6">
        <v>20.043880000000001</v>
      </c>
      <c r="H23" s="6">
        <v>20.052250000000001</v>
      </c>
      <c r="I23" s="6">
        <v>20.042349999999999</v>
      </c>
      <c r="J23" s="6">
        <v>20.058430000000001</v>
      </c>
      <c r="K23" s="6">
        <v>20.040220000000001</v>
      </c>
      <c r="L23" s="6">
        <v>20.03368</v>
      </c>
      <c r="M23" s="6">
        <v>20.02403</v>
      </c>
      <c r="N23" s="6">
        <v>20.021540000000002</v>
      </c>
      <c r="O23" s="6">
        <v>20.040690000000001</v>
      </c>
      <c r="P23" s="6">
        <v>20.04984</v>
      </c>
      <c r="Q23" s="6">
        <v>20.053139999999999</v>
      </c>
      <c r="R23" s="6">
        <v>20.05048</v>
      </c>
      <c r="S23" s="6">
        <v>20.061430000000001</v>
      </c>
      <c r="T23" s="6">
        <v>20.064219999999999</v>
      </c>
      <c r="U23" s="6">
        <v>20.07058</v>
      </c>
      <c r="V23" s="6">
        <v>20.074390000000001</v>
      </c>
      <c r="W23" s="6">
        <v>20.06183</v>
      </c>
    </row>
    <row r="24" spans="1:23" x14ac:dyDescent="0.25">
      <c r="A24" s="36"/>
      <c r="B24" s="2">
        <v>71</v>
      </c>
      <c r="C24" s="6">
        <v>20.068349999999999</v>
      </c>
      <c r="D24" s="6">
        <v>20.08146</v>
      </c>
      <c r="E24" s="6">
        <v>20.074719999999999</v>
      </c>
      <c r="F24" s="6">
        <v>20.07077</v>
      </c>
      <c r="G24" s="6">
        <v>20.05406</v>
      </c>
      <c r="H24" s="6">
        <v>20.047740000000001</v>
      </c>
      <c r="I24" s="6">
        <v>20.048269999999999</v>
      </c>
      <c r="J24" s="6">
        <v>20.05414</v>
      </c>
      <c r="K24" s="6">
        <v>20.061910000000001</v>
      </c>
      <c r="L24" s="6">
        <v>20.045280000000002</v>
      </c>
      <c r="M24" s="6">
        <v>20.039280000000002</v>
      </c>
      <c r="N24" s="6">
        <v>20.027740000000001</v>
      </c>
      <c r="O24" s="6">
        <v>20.037019999999998</v>
      </c>
      <c r="P24" s="6">
        <v>20.050640000000001</v>
      </c>
      <c r="Q24" s="6">
        <v>20.050940000000001</v>
      </c>
      <c r="R24" s="6">
        <v>20.060220000000001</v>
      </c>
      <c r="S24" s="6">
        <v>20.06758</v>
      </c>
      <c r="T24" s="6">
        <v>20.07893</v>
      </c>
      <c r="U24" s="6">
        <v>20.074339999999999</v>
      </c>
      <c r="V24" s="6">
        <v>20.07432</v>
      </c>
      <c r="W24" s="6">
        <v>20.09938</v>
      </c>
    </row>
    <row r="25" spans="1:23" x14ac:dyDescent="0.25">
      <c r="A25" s="36"/>
      <c r="B25" s="2">
        <v>85</v>
      </c>
      <c r="C25" s="6">
        <v>20.072479999999999</v>
      </c>
      <c r="D25" s="6">
        <v>20.088329999999999</v>
      </c>
      <c r="E25" s="6">
        <v>20.081469999999999</v>
      </c>
      <c r="F25" s="6">
        <v>20.072980000000001</v>
      </c>
      <c r="G25" s="6">
        <v>20.051819999999999</v>
      </c>
      <c r="H25" s="6">
        <v>20.067630000000001</v>
      </c>
      <c r="I25" s="6">
        <v>20.046569999999999</v>
      </c>
      <c r="J25" s="6">
        <v>20.049520000000001</v>
      </c>
      <c r="K25" s="6">
        <v>20.05565</v>
      </c>
      <c r="L25" s="6">
        <v>20.046880000000002</v>
      </c>
      <c r="M25" s="6">
        <v>20.052060000000001</v>
      </c>
      <c r="N25" s="6">
        <v>20.045490000000001</v>
      </c>
      <c r="O25" s="6">
        <v>20.0457</v>
      </c>
      <c r="P25" s="6">
        <v>20.056660000000001</v>
      </c>
      <c r="Q25" s="6">
        <v>20.053599999999999</v>
      </c>
      <c r="R25" s="6">
        <v>20.053750000000001</v>
      </c>
      <c r="S25" s="6">
        <v>20.070329999999998</v>
      </c>
      <c r="T25" s="6">
        <v>20.068159999999999</v>
      </c>
      <c r="U25" s="6">
        <v>20.082850000000001</v>
      </c>
      <c r="V25" s="6">
        <v>20.083680000000001</v>
      </c>
      <c r="W25" s="6">
        <v>20.085930000000001</v>
      </c>
    </row>
    <row r="26" spans="1:23" x14ac:dyDescent="0.25">
      <c r="A26" s="36"/>
      <c r="B26" s="2">
        <v>99</v>
      </c>
      <c r="C26" s="6">
        <v>20.059670000000001</v>
      </c>
      <c r="D26" s="6">
        <v>20.116630000000001</v>
      </c>
      <c r="E26" s="6">
        <v>20.08877</v>
      </c>
      <c r="F26" s="6">
        <v>20.075109999999999</v>
      </c>
      <c r="G26" s="6">
        <v>20.06897</v>
      </c>
      <c r="H26" s="6">
        <v>20.065740000000002</v>
      </c>
      <c r="I26" s="6">
        <v>20.056270000000001</v>
      </c>
      <c r="J26" s="6">
        <v>20.058160000000001</v>
      </c>
      <c r="K26" s="6">
        <v>20.045570000000001</v>
      </c>
      <c r="L26" s="6">
        <v>20.048200000000001</v>
      </c>
      <c r="M26" s="6">
        <v>20.057089999999999</v>
      </c>
      <c r="N26" s="6">
        <v>20.047989999999999</v>
      </c>
      <c r="O26" s="6">
        <v>20.059069999999998</v>
      </c>
      <c r="P26" s="6">
        <v>20.065249999999999</v>
      </c>
      <c r="Q26" s="6">
        <v>20.051500000000001</v>
      </c>
      <c r="R26" s="6">
        <v>20.063770000000002</v>
      </c>
      <c r="S26" s="6">
        <v>20.067139999999998</v>
      </c>
      <c r="T26" s="6">
        <v>20.073399999999999</v>
      </c>
      <c r="U26" s="6">
        <v>20.076170000000001</v>
      </c>
      <c r="V26" s="6">
        <v>20.091640000000002</v>
      </c>
      <c r="W26" s="6">
        <v>20.119420000000002</v>
      </c>
    </row>
    <row r="27" spans="1:23" x14ac:dyDescent="0.25">
      <c r="A27" s="36"/>
      <c r="B27" s="2">
        <v>113</v>
      </c>
      <c r="C27" s="6">
        <v>20.067160000000001</v>
      </c>
      <c r="D27" s="6">
        <v>20.09787</v>
      </c>
      <c r="E27" s="6">
        <v>20.083069999999999</v>
      </c>
      <c r="F27" s="6">
        <v>20.076080000000001</v>
      </c>
      <c r="G27" s="6">
        <v>20.06813</v>
      </c>
      <c r="H27" s="6">
        <v>20.074739999999998</v>
      </c>
      <c r="I27" s="6">
        <v>20.052160000000001</v>
      </c>
      <c r="J27" s="6">
        <v>20.060829999999999</v>
      </c>
      <c r="K27" s="6">
        <v>20.069469999999999</v>
      </c>
      <c r="L27" s="6">
        <v>20.05444</v>
      </c>
      <c r="M27" s="6">
        <v>20.056850000000001</v>
      </c>
      <c r="N27" s="6">
        <v>20.05714</v>
      </c>
      <c r="O27" s="6">
        <v>20.0627</v>
      </c>
      <c r="P27" s="6">
        <v>20.06588</v>
      </c>
      <c r="Q27" s="6">
        <v>20.056039999999999</v>
      </c>
      <c r="R27" s="6">
        <v>20.067399999999999</v>
      </c>
      <c r="S27" s="6">
        <v>20.064599999999999</v>
      </c>
      <c r="T27" s="6">
        <v>20.071549999999998</v>
      </c>
      <c r="U27" s="6">
        <v>20.082350000000002</v>
      </c>
      <c r="V27" s="6">
        <v>20.08484</v>
      </c>
      <c r="W27" s="6">
        <v>20.11129</v>
      </c>
    </row>
    <row r="28" spans="1:23" x14ac:dyDescent="0.25">
      <c r="A28" s="36"/>
      <c r="B28" s="2">
        <v>127</v>
      </c>
      <c r="C28" s="6">
        <v>19.958349999999999</v>
      </c>
      <c r="D28" s="6">
        <v>20.121289999999998</v>
      </c>
      <c r="E28" s="6">
        <v>20.096959999999999</v>
      </c>
      <c r="F28" s="6">
        <v>20.090810000000001</v>
      </c>
      <c r="G28" s="6">
        <v>20.061140000000002</v>
      </c>
      <c r="H28" s="6">
        <v>20.085660000000001</v>
      </c>
      <c r="I28" s="6">
        <v>20.058599999999998</v>
      </c>
      <c r="J28" s="6">
        <v>20.064060000000001</v>
      </c>
      <c r="K28" s="6">
        <v>20.07817</v>
      </c>
      <c r="L28" s="6">
        <v>20.06315</v>
      </c>
      <c r="M28" s="6">
        <v>20.055150000000001</v>
      </c>
      <c r="N28" s="6">
        <v>20.05254</v>
      </c>
      <c r="O28" s="6">
        <v>20.05491</v>
      </c>
      <c r="P28" s="6">
        <v>20.077719999999999</v>
      </c>
      <c r="Q28" s="6">
        <v>20.07038</v>
      </c>
      <c r="R28" s="6">
        <v>20.077459999999999</v>
      </c>
      <c r="S28" s="6">
        <v>20.072859999999999</v>
      </c>
      <c r="T28" s="6">
        <v>20.070319999999999</v>
      </c>
      <c r="U28" s="6">
        <v>20.090039999999998</v>
      </c>
      <c r="V28" s="6">
        <v>20.090479999999999</v>
      </c>
      <c r="W28" s="6">
        <v>20.10416</v>
      </c>
    </row>
    <row r="29" spans="1:23" x14ac:dyDescent="0.25">
      <c r="A29" s="36"/>
      <c r="B29" s="2">
        <v>141</v>
      </c>
      <c r="C29" s="6">
        <v>20.017389999999999</v>
      </c>
      <c r="D29" s="6">
        <v>20.108969999999999</v>
      </c>
      <c r="E29" s="6">
        <v>20.099699999999999</v>
      </c>
      <c r="F29" s="6">
        <v>20.079419999999999</v>
      </c>
      <c r="G29" s="6">
        <v>20.07253</v>
      </c>
      <c r="H29" s="6">
        <v>20.08184</v>
      </c>
      <c r="I29" s="6">
        <v>20.071079999999998</v>
      </c>
      <c r="J29" s="6">
        <v>20.064689999999999</v>
      </c>
      <c r="K29" s="6">
        <v>20.053909999999998</v>
      </c>
      <c r="L29" s="6">
        <v>20.06081</v>
      </c>
      <c r="M29" s="6">
        <v>20.053349999999998</v>
      </c>
      <c r="N29" s="6">
        <v>20.060230000000001</v>
      </c>
      <c r="O29" s="6">
        <v>20.049849999999999</v>
      </c>
      <c r="P29" s="6">
        <v>20.063960000000002</v>
      </c>
      <c r="Q29" s="6">
        <v>20.072040000000001</v>
      </c>
      <c r="R29" s="6">
        <v>20.070620000000002</v>
      </c>
      <c r="S29" s="6">
        <v>20.067789999999999</v>
      </c>
      <c r="T29" s="6">
        <v>20.071549999999998</v>
      </c>
      <c r="U29" s="6">
        <v>20.080190000000002</v>
      </c>
      <c r="V29" s="6">
        <v>20.09234</v>
      </c>
      <c r="W29" s="6">
        <v>20.113499999999998</v>
      </c>
    </row>
    <row r="30" spans="1:23" x14ac:dyDescent="0.25">
      <c r="A30" s="36"/>
      <c r="B30" s="2">
        <v>155</v>
      </c>
      <c r="C30" s="6">
        <v>19.888750000000002</v>
      </c>
      <c r="D30" s="6">
        <v>20.136240000000001</v>
      </c>
      <c r="E30" s="6">
        <v>20.079070000000002</v>
      </c>
      <c r="F30" s="6">
        <v>20.092700000000001</v>
      </c>
      <c r="G30" s="6">
        <v>20.07131</v>
      </c>
      <c r="H30" s="6">
        <v>20.072120000000002</v>
      </c>
      <c r="I30" s="6">
        <v>20.06549</v>
      </c>
      <c r="J30" s="6">
        <v>20.07001</v>
      </c>
      <c r="K30" s="6">
        <v>20.064710000000002</v>
      </c>
      <c r="L30" s="6">
        <v>20.059609999999999</v>
      </c>
      <c r="M30" s="6">
        <v>20.069120000000002</v>
      </c>
      <c r="N30" s="6">
        <v>20.050370000000001</v>
      </c>
      <c r="O30" s="6">
        <v>20.065390000000001</v>
      </c>
      <c r="P30" s="6">
        <v>20.078530000000001</v>
      </c>
      <c r="Q30" s="6">
        <v>20.073039999999999</v>
      </c>
      <c r="R30" s="6">
        <v>20.08334</v>
      </c>
      <c r="S30" s="6">
        <v>20.076419999999999</v>
      </c>
      <c r="T30" s="6">
        <v>20.08419</v>
      </c>
      <c r="U30" s="6">
        <v>20.068930000000002</v>
      </c>
      <c r="V30" s="6">
        <v>20.096609999999998</v>
      </c>
      <c r="W30" s="6">
        <v>20.098120000000002</v>
      </c>
    </row>
    <row r="32" spans="1:23" x14ac:dyDescent="0.25">
      <c r="A32" t="s">
        <v>24</v>
      </c>
      <c r="C32">
        <v>20.048422500000001</v>
      </c>
    </row>
    <row r="34" spans="1:23" x14ac:dyDescent="0.25">
      <c r="A34" s="21" t="s">
        <v>29</v>
      </c>
      <c r="B34" s="7"/>
      <c r="C34" s="37" t="s">
        <v>18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 spans="1:23" x14ac:dyDescent="0.25">
      <c r="A35" s="13"/>
      <c r="B35" s="9"/>
      <c r="C35" s="2">
        <v>-140</v>
      </c>
      <c r="D35" s="2">
        <v>-126</v>
      </c>
      <c r="E35" s="2">
        <v>-112</v>
      </c>
      <c r="F35" s="2">
        <v>-98</v>
      </c>
      <c r="G35" s="2">
        <v>-84</v>
      </c>
      <c r="H35" s="2">
        <v>-70</v>
      </c>
      <c r="I35" s="2">
        <v>-56</v>
      </c>
      <c r="J35" s="2">
        <v>-42</v>
      </c>
      <c r="K35" s="2">
        <v>-28</v>
      </c>
      <c r="L35" s="2">
        <v>-14</v>
      </c>
      <c r="M35" s="2">
        <v>0</v>
      </c>
      <c r="N35" s="2">
        <v>14</v>
      </c>
      <c r="O35" s="2">
        <v>28</v>
      </c>
      <c r="P35" s="2">
        <v>42</v>
      </c>
      <c r="Q35" s="2">
        <v>56</v>
      </c>
      <c r="R35" s="2">
        <v>70</v>
      </c>
      <c r="S35" s="2">
        <v>84</v>
      </c>
      <c r="T35" s="2">
        <v>98</v>
      </c>
      <c r="U35" s="2">
        <v>112</v>
      </c>
      <c r="V35" s="2">
        <v>126</v>
      </c>
      <c r="W35" s="2">
        <v>140</v>
      </c>
    </row>
    <row r="36" spans="1:23" x14ac:dyDescent="0.25">
      <c r="A36" s="36" t="s">
        <v>17</v>
      </c>
      <c r="B36" s="2">
        <v>15</v>
      </c>
      <c r="C36" s="25">
        <f>W36</f>
        <v>-0.15229447933884188</v>
      </c>
      <c r="D36" s="6">
        <f t="shared" ref="D36:W46" si="0">D4-D20+$C$32-$C$16</f>
        <v>-0.17441447933884291</v>
      </c>
      <c r="E36" s="6">
        <f t="shared" si="0"/>
        <v>-0.24277447933884133</v>
      </c>
      <c r="F36" s="6">
        <f t="shared" si="0"/>
        <v>-0.28136447933884057</v>
      </c>
      <c r="G36" s="6">
        <f t="shared" si="0"/>
        <v>-0.33271447933883991</v>
      </c>
      <c r="H36" s="6">
        <f t="shared" si="0"/>
        <v>-0.35538447933884143</v>
      </c>
      <c r="I36" s="6">
        <f t="shared" si="0"/>
        <v>-0.39075447933884178</v>
      </c>
      <c r="J36" s="6">
        <f t="shared" si="0"/>
        <v>-0.40053447933884101</v>
      </c>
      <c r="K36" s="6">
        <f t="shared" si="0"/>
        <v>-0.42675447933883959</v>
      </c>
      <c r="L36" s="6">
        <f t="shared" si="0"/>
        <v>-0.43045447933884162</v>
      </c>
      <c r="M36" s="6">
        <f t="shared" si="0"/>
        <v>-0.4396544793388415</v>
      </c>
      <c r="N36" s="6">
        <f t="shared" si="0"/>
        <v>-0.42971447933884122</v>
      </c>
      <c r="O36" s="6">
        <f t="shared" si="0"/>
        <v>-0.41568447933883945</v>
      </c>
      <c r="P36" s="6">
        <f t="shared" si="0"/>
        <v>-0.40505447933884042</v>
      </c>
      <c r="Q36" s="6">
        <f t="shared" si="0"/>
        <v>-0.3734244793388406</v>
      </c>
      <c r="R36" s="6">
        <f t="shared" si="0"/>
        <v>-0.33198447933883912</v>
      </c>
      <c r="S36" s="6">
        <f t="shared" si="0"/>
        <v>-0.30402447933884247</v>
      </c>
      <c r="T36" s="6">
        <f t="shared" si="0"/>
        <v>-0.28489447933884193</v>
      </c>
      <c r="U36" s="6">
        <f t="shared" si="0"/>
        <v>-0.23652447933884346</v>
      </c>
      <c r="V36" s="6">
        <f t="shared" si="0"/>
        <v>-0.18898447933884199</v>
      </c>
      <c r="W36" s="6">
        <f t="shared" si="0"/>
        <v>-0.15229447933884188</v>
      </c>
    </row>
    <row r="37" spans="1:23" x14ac:dyDescent="0.25">
      <c r="A37" s="36"/>
      <c r="B37" s="2">
        <v>29</v>
      </c>
      <c r="C37" s="6">
        <f t="shared" ref="C37:R46" si="1">C5-C21+$C$32-$C$16</f>
        <v>-0.15403447933884351</v>
      </c>
      <c r="D37" s="6">
        <f t="shared" si="1"/>
        <v>-0.20848447933884273</v>
      </c>
      <c r="E37" s="6">
        <f t="shared" si="1"/>
        <v>-0.25673447933884219</v>
      </c>
      <c r="F37" s="6">
        <f t="shared" si="1"/>
        <v>-0.29539447933883878</v>
      </c>
      <c r="G37" s="6">
        <f t="shared" si="1"/>
        <v>-0.36474447933884235</v>
      </c>
      <c r="H37" s="6">
        <f t="shared" si="1"/>
        <v>-0.40685447933884333</v>
      </c>
      <c r="I37" s="6">
        <f t="shared" si="1"/>
        <v>-0.4384344793388415</v>
      </c>
      <c r="J37" s="6">
        <f t="shared" si="1"/>
        <v>-0.45730447933884122</v>
      </c>
      <c r="K37" s="6">
        <f t="shared" si="1"/>
        <v>-0.49339447933884273</v>
      </c>
      <c r="L37" s="6">
        <f t="shared" si="1"/>
        <v>-0.49359447933883871</v>
      </c>
      <c r="M37" s="6">
        <f t="shared" si="1"/>
        <v>-0.48418447933883968</v>
      </c>
      <c r="N37" s="6">
        <f t="shared" si="1"/>
        <v>-0.48411447933883878</v>
      </c>
      <c r="O37" s="6">
        <f t="shared" si="1"/>
        <v>-0.46879447933884322</v>
      </c>
      <c r="P37" s="6">
        <f t="shared" si="1"/>
        <v>-0.43628447933884118</v>
      </c>
      <c r="Q37" s="6">
        <f t="shared" si="1"/>
        <v>-0.4079444793388447</v>
      </c>
      <c r="R37" s="6">
        <f t="shared" si="1"/>
        <v>-0.37056447933883874</v>
      </c>
      <c r="S37" s="6">
        <f t="shared" si="0"/>
        <v>-0.3418744793388413</v>
      </c>
      <c r="T37" s="6">
        <f t="shared" si="0"/>
        <v>-0.31025447933884109</v>
      </c>
      <c r="U37" s="6">
        <f t="shared" si="0"/>
        <v>-0.26136447933884099</v>
      </c>
      <c r="V37" s="6">
        <f t="shared" si="0"/>
        <v>-0.20420447933884134</v>
      </c>
      <c r="W37" s="6">
        <f t="shared" si="0"/>
        <v>-0.18016447933884194</v>
      </c>
    </row>
    <row r="38" spans="1:23" x14ac:dyDescent="0.25">
      <c r="A38" s="36"/>
      <c r="B38" s="2">
        <v>43</v>
      </c>
      <c r="C38" s="6">
        <f t="shared" si="1"/>
        <v>-0.17437447933884087</v>
      </c>
      <c r="D38" s="6">
        <f t="shared" si="0"/>
        <v>-0.21257447933884421</v>
      </c>
      <c r="E38" s="6">
        <f t="shared" si="0"/>
        <v>-0.27538447933884314</v>
      </c>
      <c r="F38" s="6">
        <f t="shared" si="0"/>
        <v>-0.34258447933883929</v>
      </c>
      <c r="G38" s="6">
        <f t="shared" si="0"/>
        <v>-0.37627447933884284</v>
      </c>
      <c r="H38" s="6">
        <f t="shared" si="0"/>
        <v>-0.48436447933883997</v>
      </c>
      <c r="I38" s="6">
        <f t="shared" si="0"/>
        <v>-0.51605447933884108</v>
      </c>
      <c r="J38" s="6">
        <f t="shared" si="0"/>
        <v>-0.52813447933884206</v>
      </c>
      <c r="K38" s="6">
        <f t="shared" si="0"/>
        <v>-0.56782447933884228</v>
      </c>
      <c r="L38" s="6">
        <f t="shared" si="0"/>
        <v>-0.5850344793388409</v>
      </c>
      <c r="M38" s="6">
        <f t="shared" si="0"/>
        <v>-0.57821447933883974</v>
      </c>
      <c r="N38" s="6">
        <f t="shared" si="0"/>
        <v>-0.56796447933884053</v>
      </c>
      <c r="O38" s="6">
        <f t="shared" si="0"/>
        <v>-0.54168447933884067</v>
      </c>
      <c r="P38" s="6">
        <f t="shared" si="0"/>
        <v>-0.50401447933883858</v>
      </c>
      <c r="Q38" s="6">
        <f t="shared" si="0"/>
        <v>-0.47031447933884252</v>
      </c>
      <c r="R38" s="6">
        <f t="shared" si="0"/>
        <v>-0.42537447933884209</v>
      </c>
      <c r="S38" s="6">
        <f t="shared" si="0"/>
        <v>-0.37429447933884319</v>
      </c>
      <c r="T38" s="6">
        <f t="shared" si="0"/>
        <v>-0.33084447933883965</v>
      </c>
      <c r="U38" s="6">
        <f t="shared" si="0"/>
        <v>-0.29081447933884164</v>
      </c>
      <c r="V38" s="6">
        <f t="shared" si="0"/>
        <v>-0.22677447933883954</v>
      </c>
      <c r="W38" s="6">
        <f t="shared" si="0"/>
        <v>-0.18997447933884004</v>
      </c>
    </row>
    <row r="39" spans="1:23" x14ac:dyDescent="0.25">
      <c r="A39" s="36"/>
      <c r="B39" s="2">
        <v>57</v>
      </c>
      <c r="C39" s="6">
        <f t="shared" si="1"/>
        <v>-0.20335447933884154</v>
      </c>
      <c r="D39" s="6">
        <f t="shared" si="0"/>
        <v>-0.24258447933884142</v>
      </c>
      <c r="E39" s="6">
        <f t="shared" si="0"/>
        <v>-0.30588447933884311</v>
      </c>
      <c r="F39" s="6">
        <f t="shared" si="0"/>
        <v>-0.38830447933884216</v>
      </c>
      <c r="G39" s="6">
        <f t="shared" si="0"/>
        <v>-0.44363447933884359</v>
      </c>
      <c r="H39" s="6">
        <f t="shared" si="0"/>
        <v>-0.53672447933884371</v>
      </c>
      <c r="I39" s="6">
        <f t="shared" si="0"/>
        <v>-0.60368447933884184</v>
      </c>
      <c r="J39" s="6">
        <f t="shared" si="0"/>
        <v>-0.66033447933884304</v>
      </c>
      <c r="K39" s="6">
        <f t="shared" si="0"/>
        <v>-0.6771044793388441</v>
      </c>
      <c r="L39" s="6">
        <f t="shared" si="0"/>
        <v>-0.69544447933884257</v>
      </c>
      <c r="M39" s="6">
        <f t="shared" si="0"/>
        <v>-0.68765447933884261</v>
      </c>
      <c r="N39" s="6">
        <f t="shared" si="0"/>
        <v>-0.66621447933884426</v>
      </c>
      <c r="O39" s="6">
        <f t="shared" si="0"/>
        <v>-0.64805447933884253</v>
      </c>
      <c r="P39" s="6">
        <f t="shared" si="0"/>
        <v>-0.5989444793388401</v>
      </c>
      <c r="Q39" s="6">
        <f t="shared" si="0"/>
        <v>-0.54002447933883957</v>
      </c>
      <c r="R39" s="6">
        <f t="shared" si="0"/>
        <v>-0.48751447933884151</v>
      </c>
      <c r="S39" s="6">
        <f t="shared" si="0"/>
        <v>-0.41348447933884458</v>
      </c>
      <c r="T39" s="6">
        <f t="shared" si="0"/>
        <v>-0.36388447933883938</v>
      </c>
      <c r="U39" s="6">
        <f t="shared" si="0"/>
        <v>-0.3047544793388397</v>
      </c>
      <c r="V39" s="6">
        <f t="shared" si="0"/>
        <v>-0.24722447933884339</v>
      </c>
      <c r="W39" s="6">
        <f t="shared" si="0"/>
        <v>-0.18533447933884162</v>
      </c>
    </row>
    <row r="40" spans="1:23" x14ac:dyDescent="0.25">
      <c r="A40" s="36"/>
      <c r="B40" s="2">
        <v>71</v>
      </c>
      <c r="C40" s="6">
        <f t="shared" si="1"/>
        <v>-0.21094447933884197</v>
      </c>
      <c r="D40" s="6">
        <f t="shared" si="0"/>
        <v>-0.27999447933884269</v>
      </c>
      <c r="E40" s="6">
        <f t="shared" si="0"/>
        <v>-0.36731447933884098</v>
      </c>
      <c r="F40" s="6">
        <f t="shared" si="0"/>
        <v>-0.44102447933883937</v>
      </c>
      <c r="G40" s="6">
        <f t="shared" si="0"/>
        <v>-0.52371447933884241</v>
      </c>
      <c r="H40" s="6">
        <f t="shared" si="0"/>
        <v>-0.62436447933884409</v>
      </c>
      <c r="I40" s="6">
        <f t="shared" si="0"/>
        <v>-0.71489447933884165</v>
      </c>
      <c r="J40" s="6">
        <f t="shared" si="0"/>
        <v>-0.78196447933884272</v>
      </c>
      <c r="K40" s="6">
        <f t="shared" si="0"/>
        <v>-0.84666447933884115</v>
      </c>
      <c r="L40" s="6">
        <f t="shared" si="0"/>
        <v>-0.85104447933884231</v>
      </c>
      <c r="M40" s="6">
        <f t="shared" si="0"/>
        <v>-0.85449447933884315</v>
      </c>
      <c r="N40" s="6">
        <f t="shared" si="0"/>
        <v>-0.80664447933884276</v>
      </c>
      <c r="O40" s="6">
        <f t="shared" si="0"/>
        <v>-0.76814447933884011</v>
      </c>
      <c r="P40" s="6">
        <f t="shared" si="0"/>
        <v>-0.7116244793388411</v>
      </c>
      <c r="Q40" s="6">
        <f t="shared" si="0"/>
        <v>-0.6291144793388419</v>
      </c>
      <c r="R40" s="6">
        <f t="shared" si="0"/>
        <v>-0.55903447933884109</v>
      </c>
      <c r="S40" s="6">
        <f t="shared" si="0"/>
        <v>-0.46903447933884124</v>
      </c>
      <c r="T40" s="6">
        <f t="shared" si="0"/>
        <v>-0.41355447933884193</v>
      </c>
      <c r="U40" s="6">
        <f t="shared" si="0"/>
        <v>-0.34031447933883996</v>
      </c>
      <c r="V40" s="6">
        <f t="shared" si="0"/>
        <v>-0.25731447933884155</v>
      </c>
      <c r="W40" s="6">
        <f t="shared" si="0"/>
        <v>-0.22893447933884303</v>
      </c>
    </row>
    <row r="41" spans="1:23" x14ac:dyDescent="0.25">
      <c r="A41" s="36"/>
      <c r="B41" s="2">
        <v>85</v>
      </c>
      <c r="C41" s="6">
        <f t="shared" si="1"/>
        <v>-0.24001447933883924</v>
      </c>
      <c r="D41" s="6">
        <f t="shared" si="0"/>
        <v>-0.31210447933884211</v>
      </c>
      <c r="E41" s="6">
        <f t="shared" si="0"/>
        <v>-0.41675447933884158</v>
      </c>
      <c r="F41" s="6">
        <f t="shared" si="0"/>
        <v>-0.49702447933884386</v>
      </c>
      <c r="G41" s="6">
        <f t="shared" si="0"/>
        <v>-0.60650447933884166</v>
      </c>
      <c r="H41" s="6">
        <f t="shared" si="0"/>
        <v>-0.79182447933884248</v>
      </c>
      <c r="I41" s="6">
        <f t="shared" si="0"/>
        <v>-0.85831447933884064</v>
      </c>
      <c r="J41" s="6">
        <f t="shared" si="0"/>
        <v>-0.94932447933884134</v>
      </c>
      <c r="K41" s="6">
        <f t="shared" si="0"/>
        <v>-1.0436344793388415</v>
      </c>
      <c r="L41" s="6">
        <f t="shared" si="0"/>
        <v>-1.0765044793388441</v>
      </c>
      <c r="M41" s="6">
        <f t="shared" si="0"/>
        <v>-1.077054479338841</v>
      </c>
      <c r="N41" s="6">
        <f t="shared" si="0"/>
        <v>-1.0297744793388439</v>
      </c>
      <c r="O41" s="6">
        <f t="shared" si="0"/>
        <v>-0.94651447933884114</v>
      </c>
      <c r="P41" s="6">
        <f t="shared" si="0"/>
        <v>-0.86109447933884198</v>
      </c>
      <c r="Q41" s="6">
        <f t="shared" si="0"/>
        <v>-0.74155447933884133</v>
      </c>
      <c r="R41" s="6">
        <f t="shared" si="0"/>
        <v>-0.62512447933884374</v>
      </c>
      <c r="S41" s="6">
        <f t="shared" si="0"/>
        <v>-0.53878447933884033</v>
      </c>
      <c r="T41" s="6">
        <f t="shared" si="0"/>
        <v>-0.4381144793388394</v>
      </c>
      <c r="U41" s="6">
        <f t="shared" si="0"/>
        <v>-0.37113447933884203</v>
      </c>
      <c r="V41" s="6">
        <f t="shared" si="0"/>
        <v>-0.29007447933884123</v>
      </c>
      <c r="W41" s="6">
        <f t="shared" si="0"/>
        <v>-0.22452447933884301</v>
      </c>
    </row>
    <row r="42" spans="1:23" x14ac:dyDescent="0.25">
      <c r="A42" s="36"/>
      <c r="B42" s="2">
        <v>99</v>
      </c>
      <c r="C42" s="6">
        <f t="shared" si="1"/>
        <v>-0.2241544793388428</v>
      </c>
      <c r="D42" s="6">
        <f t="shared" si="0"/>
        <v>-0.35876447933884137</v>
      </c>
      <c r="E42" s="6">
        <f t="shared" si="0"/>
        <v>-0.47710447933884126</v>
      </c>
      <c r="F42" s="6">
        <f t="shared" si="0"/>
        <v>-0.59487447933884141</v>
      </c>
      <c r="G42" s="6">
        <f t="shared" si="0"/>
        <v>-0.73827447933884116</v>
      </c>
      <c r="H42" s="6">
        <f t="shared" si="0"/>
        <v>-0.94140447933884275</v>
      </c>
      <c r="I42" s="6">
        <f t="shared" si="0"/>
        <v>-1.0756044793388426</v>
      </c>
      <c r="J42" s="6">
        <f t="shared" si="0"/>
        <v>-1.2060844793388412</v>
      </c>
      <c r="K42" s="6">
        <f t="shared" si="0"/>
        <v>-1.3729244793388418</v>
      </c>
      <c r="L42" s="6">
        <f t="shared" si="0"/>
        <v>-1.3942844793388431</v>
      </c>
      <c r="M42" s="6">
        <f t="shared" si="0"/>
        <v>-1.4237344793388402</v>
      </c>
      <c r="N42" s="6">
        <f t="shared" si="0"/>
        <v>-1.3333844793388394</v>
      </c>
      <c r="O42" s="6">
        <f t="shared" si="0"/>
        <v>-1.2128644793388403</v>
      </c>
      <c r="P42" s="6">
        <f t="shared" si="0"/>
        <v>-1.0500644793388396</v>
      </c>
      <c r="Q42" s="6">
        <f t="shared" si="0"/>
        <v>-0.87882447933884222</v>
      </c>
      <c r="R42" s="6">
        <f t="shared" si="0"/>
        <v>-0.74238447933884189</v>
      </c>
      <c r="S42" s="6">
        <f t="shared" si="0"/>
        <v>-0.6036444793388398</v>
      </c>
      <c r="T42" s="6">
        <f t="shared" si="0"/>
        <v>-0.48257447933884023</v>
      </c>
      <c r="U42" s="6">
        <f t="shared" si="0"/>
        <v>-0.40402447933884389</v>
      </c>
      <c r="V42" s="6">
        <f t="shared" si="0"/>
        <v>-0.31323447933884196</v>
      </c>
      <c r="W42" s="6">
        <f t="shared" si="0"/>
        <v>-0.26637447933884317</v>
      </c>
    </row>
    <row r="43" spans="1:23" x14ac:dyDescent="0.25">
      <c r="A43" s="36"/>
      <c r="B43" s="2">
        <v>113</v>
      </c>
      <c r="C43" s="6">
        <f t="shared" si="1"/>
        <v>-0.25140447933884147</v>
      </c>
      <c r="D43" s="6">
        <f t="shared" si="0"/>
        <v>-0.37923447933884091</v>
      </c>
      <c r="E43" s="6">
        <f t="shared" si="0"/>
        <v>-0.50163447933883987</v>
      </c>
      <c r="F43" s="6">
        <f t="shared" si="0"/>
        <v>-0.68436447933884281</v>
      </c>
      <c r="G43" s="6">
        <f t="shared" si="0"/>
        <v>-0.87302447933884153</v>
      </c>
      <c r="H43" s="6">
        <f t="shared" si="0"/>
        <v>-1.1435144793388403</v>
      </c>
      <c r="I43" s="6">
        <f t="shared" si="0"/>
        <v>-1.3494544793388421</v>
      </c>
      <c r="J43" s="6">
        <f t="shared" si="0"/>
        <v>-1.5923444793388413</v>
      </c>
      <c r="K43" s="6">
        <f t="shared" si="0"/>
        <v>-1.8337944793388417</v>
      </c>
      <c r="L43" s="6">
        <f t="shared" si="0"/>
        <v>-1.8834344793388418</v>
      </c>
      <c r="M43" s="6">
        <f t="shared" si="0"/>
        <v>-1.9245044793388431</v>
      </c>
      <c r="N43" s="6">
        <f t="shared" si="0"/>
        <v>-1.7076144793388401</v>
      </c>
      <c r="O43" s="6">
        <f t="shared" si="0"/>
        <v>-1.6046344793388414</v>
      </c>
      <c r="P43" s="6">
        <f t="shared" si="0"/>
        <v>-1.3310944793388408</v>
      </c>
      <c r="Q43" s="6">
        <f t="shared" si="0"/>
        <v>-1.0756044793388426</v>
      </c>
      <c r="R43" s="6">
        <f t="shared" si="0"/>
        <v>-0.86865447933883999</v>
      </c>
      <c r="S43" s="6">
        <f t="shared" si="0"/>
        <v>-0.66102447933884179</v>
      </c>
      <c r="T43" s="6">
        <f t="shared" si="0"/>
        <v>-0.52391447933883839</v>
      </c>
      <c r="U43" s="6">
        <f t="shared" si="0"/>
        <v>-0.41373447933884222</v>
      </c>
      <c r="V43" s="6">
        <f t="shared" si="0"/>
        <v>-0.31317447933884068</v>
      </c>
      <c r="W43" s="6">
        <f t="shared" si="0"/>
        <v>-0.25025447933884237</v>
      </c>
    </row>
    <row r="44" spans="1:23" x14ac:dyDescent="0.25">
      <c r="A44" s="36"/>
      <c r="B44" s="2">
        <v>127</v>
      </c>
      <c r="C44" s="6">
        <f t="shared" si="1"/>
        <v>-0.14964447933883918</v>
      </c>
      <c r="D44" s="6">
        <f t="shared" si="0"/>
        <v>-0.42193447933884087</v>
      </c>
      <c r="E44" s="6">
        <f t="shared" si="0"/>
        <v>-0.58344447933884069</v>
      </c>
      <c r="F44" s="6">
        <f t="shared" si="0"/>
        <v>-0.77360447933884302</v>
      </c>
      <c r="G44" s="6">
        <f t="shared" si="0"/>
        <v>-1.0453944793388423</v>
      </c>
      <c r="H44" s="6">
        <f t="shared" si="0"/>
        <v>-1.3862244793388427</v>
      </c>
      <c r="I44" s="6">
        <f t="shared" si="0"/>
        <v>-1.7378444793388397</v>
      </c>
      <c r="J44" s="6">
        <f t="shared" si="0"/>
        <v>-2.1449944793388411</v>
      </c>
      <c r="K44" s="6">
        <f t="shared" si="0"/>
        <v>-2.5395344793388404</v>
      </c>
      <c r="L44" s="6">
        <f t="shared" si="0"/>
        <v>-2.7037544793388406</v>
      </c>
      <c r="M44" s="6">
        <f t="shared" si="0"/>
        <v>-2.6745444793388415</v>
      </c>
      <c r="N44" s="6">
        <f t="shared" si="0"/>
        <v>-2.6302944793388434</v>
      </c>
      <c r="O44" s="6">
        <f t="shared" si="0"/>
        <v>-2.1773044793388401</v>
      </c>
      <c r="P44" s="6">
        <f t="shared" si="0"/>
        <v>-1.7499744793388423</v>
      </c>
      <c r="Q44" s="6">
        <f t="shared" si="0"/>
        <v>-1.3183344793388407</v>
      </c>
      <c r="R44" s="6">
        <f t="shared" si="0"/>
        <v>-1.0130344793388417</v>
      </c>
      <c r="S44" s="6">
        <f t="shared" si="0"/>
        <v>-0.74604447933883833</v>
      </c>
      <c r="T44" s="6">
        <f t="shared" si="0"/>
        <v>-0.55320447933884154</v>
      </c>
      <c r="U44" s="6">
        <f t="shared" si="0"/>
        <v>-0.44088447933884112</v>
      </c>
      <c r="V44" s="6">
        <f t="shared" si="0"/>
        <v>-0.33672447933884087</v>
      </c>
      <c r="W44" s="6">
        <f t="shared" si="0"/>
        <v>-0.26005447933884085</v>
      </c>
    </row>
    <row r="45" spans="1:23" x14ac:dyDescent="0.25">
      <c r="A45" s="36"/>
      <c r="B45" s="2">
        <v>141</v>
      </c>
      <c r="C45" s="6">
        <f t="shared" si="1"/>
        <v>-0.24091447933884069</v>
      </c>
      <c r="D45" s="6">
        <f t="shared" si="0"/>
        <v>-0.47487447933884042</v>
      </c>
      <c r="E45" s="6">
        <f t="shared" si="0"/>
        <v>-0.68974447933884164</v>
      </c>
      <c r="F45" s="6">
        <f t="shared" si="0"/>
        <v>-1.0276544793388389</v>
      </c>
      <c r="G45" s="6">
        <f t="shared" si="0"/>
        <v>-1.5458944793388412</v>
      </c>
      <c r="H45" s="6">
        <f t="shared" si="0"/>
        <v>-2.2894744793388426</v>
      </c>
      <c r="I45" s="6">
        <f t="shared" si="0"/>
        <v>-3.0114244793388387</v>
      </c>
      <c r="J45" s="6">
        <f t="shared" si="0"/>
        <v>-3.9016044793388396</v>
      </c>
      <c r="K45" s="6">
        <f t="shared" si="0"/>
        <v>-3.011324479338839</v>
      </c>
      <c r="L45" s="6">
        <f t="shared" si="0"/>
        <v>-2.77978447933884</v>
      </c>
      <c r="M45" s="6">
        <f t="shared" si="0"/>
        <v>-2.0326144793388394</v>
      </c>
      <c r="N45" s="6">
        <f t="shared" si="0"/>
        <v>-1.9131144793388408</v>
      </c>
      <c r="O45" s="6">
        <f t="shared" si="0"/>
        <v>-1.7146544793388401</v>
      </c>
      <c r="P45" s="6">
        <f t="shared" si="0"/>
        <v>-1.6427344793388414</v>
      </c>
      <c r="Q45" s="6">
        <f t="shared" si="0"/>
        <v>-1.9785544793388432</v>
      </c>
      <c r="R45" s="6">
        <f t="shared" si="0"/>
        <v>-1.3858844793388414</v>
      </c>
      <c r="S45" s="6">
        <f t="shared" si="0"/>
        <v>-0.92163447933884157</v>
      </c>
      <c r="T45" s="6">
        <f t="shared" si="0"/>
        <v>-0.58668447933883883</v>
      </c>
      <c r="U45" s="6">
        <f t="shared" si="0"/>
        <v>-0.3914544793388437</v>
      </c>
      <c r="V45" s="6">
        <f t="shared" si="0"/>
        <v>-0.25895447933883986</v>
      </c>
      <c r="W45" s="6">
        <f t="shared" si="0"/>
        <v>-0.19759447933883934</v>
      </c>
    </row>
    <row r="46" spans="1:23" x14ac:dyDescent="0.25">
      <c r="A46" s="36"/>
      <c r="B46" s="2">
        <v>155</v>
      </c>
      <c r="C46" s="6">
        <f t="shared" si="1"/>
        <v>-0.10110447933884359</v>
      </c>
      <c r="D46" s="6">
        <f t="shared" si="0"/>
        <v>-0.51569447933884049</v>
      </c>
      <c r="E46" s="6">
        <f t="shared" si="0"/>
        <v>-0.76033447933884446</v>
      </c>
      <c r="F46" s="6">
        <f t="shared" si="0"/>
        <v>-1.2286044793388413</v>
      </c>
      <c r="G46" s="6">
        <f t="shared" si="0"/>
        <v>-2.1731844793388433</v>
      </c>
      <c r="H46" s="6">
        <f t="shared" si="0"/>
        <v>-4.0114744793388439</v>
      </c>
      <c r="I46" s="6">
        <f t="shared" si="0"/>
        <v>-6.1386444793388417</v>
      </c>
      <c r="J46" s="6">
        <f t="shared" si="0"/>
        <v>-5.7882144793388406</v>
      </c>
      <c r="K46" s="6">
        <f t="shared" si="0"/>
        <v>-4.0998244793388423</v>
      </c>
      <c r="L46" s="6">
        <f t="shared" si="0"/>
        <v>-3.1833044793388403</v>
      </c>
      <c r="M46" s="6">
        <f t="shared" si="0"/>
        <v>-2.3042444793388448</v>
      </c>
      <c r="N46" s="6">
        <f t="shared" si="0"/>
        <v>-2.0761644793388427</v>
      </c>
      <c r="O46" s="6">
        <f t="shared" si="0"/>
        <v>-2.1225444793388419</v>
      </c>
      <c r="P46" s="6">
        <f t="shared" si="0"/>
        <v>-2.4264944793388423</v>
      </c>
      <c r="Q46" s="6">
        <f t="shared" si="0"/>
        <v>-2.7062944793388404</v>
      </c>
      <c r="R46" s="6">
        <f t="shared" si="0"/>
        <v>-2.3780044793388413</v>
      </c>
      <c r="S46" s="6">
        <f t="shared" si="0"/>
        <v>-1.1997044793388412</v>
      </c>
      <c r="T46" s="6">
        <f t="shared" si="0"/>
        <v>-0.52113447933884061</v>
      </c>
      <c r="U46" s="6">
        <f t="shared" si="0"/>
        <v>-0.20970447933884273</v>
      </c>
      <c r="V46" s="6">
        <f t="shared" si="0"/>
        <v>-8.8164479338839641E-2</v>
      </c>
      <c r="W46" s="6">
        <f t="shared" si="0"/>
        <v>-5.6584479338841476E-2</v>
      </c>
    </row>
    <row r="48" spans="1:23" x14ac:dyDescent="0.25">
      <c r="A48" s="21" t="s">
        <v>30</v>
      </c>
      <c r="B48" s="7"/>
      <c r="C48" s="37" t="s">
        <v>18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</row>
    <row r="49" spans="1:23" x14ac:dyDescent="0.25">
      <c r="A49" s="13"/>
      <c r="B49" s="9"/>
      <c r="C49" s="2">
        <v>-140</v>
      </c>
      <c r="D49" s="2">
        <v>-126</v>
      </c>
      <c r="E49" s="2">
        <v>-112</v>
      </c>
      <c r="F49" s="2">
        <v>-98</v>
      </c>
      <c r="G49" s="2">
        <v>-84</v>
      </c>
      <c r="H49" s="2">
        <v>-70</v>
      </c>
      <c r="I49" s="2">
        <v>-56</v>
      </c>
      <c r="J49" s="2">
        <v>-42</v>
      </c>
      <c r="K49" s="2">
        <v>-28</v>
      </c>
      <c r="L49" s="2">
        <v>-14</v>
      </c>
      <c r="M49" s="2">
        <v>0</v>
      </c>
      <c r="N49" s="2">
        <v>14</v>
      </c>
      <c r="O49" s="2">
        <v>28</v>
      </c>
      <c r="P49" s="2">
        <v>42</v>
      </c>
      <c r="Q49" s="2">
        <v>56</v>
      </c>
      <c r="R49" s="2">
        <v>70</v>
      </c>
      <c r="S49" s="2">
        <v>84</v>
      </c>
      <c r="T49" s="2">
        <v>98</v>
      </c>
      <c r="U49" s="2">
        <v>112</v>
      </c>
      <c r="V49" s="2">
        <v>126</v>
      </c>
      <c r="W49" s="2">
        <v>140</v>
      </c>
    </row>
    <row r="50" spans="1:23" x14ac:dyDescent="0.25">
      <c r="A50" s="36" t="s">
        <v>17</v>
      </c>
      <c r="B50" s="2">
        <v>15</v>
      </c>
      <c r="C50" s="6">
        <f>C36</f>
        <v>-0.15229447933884188</v>
      </c>
      <c r="D50" s="6">
        <f>AVERAGE(C36:E36)</f>
        <v>-0.18982781267217538</v>
      </c>
      <c r="E50" s="6">
        <f t="shared" ref="E50:V50" si="2">AVERAGE(D36:F36)</f>
        <v>-0.23285114600550827</v>
      </c>
      <c r="F50" s="6">
        <f t="shared" si="2"/>
        <v>-0.28561781267217395</v>
      </c>
      <c r="G50" s="6">
        <f t="shared" si="2"/>
        <v>-0.32315447933884062</v>
      </c>
      <c r="H50" s="6">
        <f>AVERAGE(G36:I36)</f>
        <v>-0.35961781267217435</v>
      </c>
      <c r="I50" s="6">
        <f t="shared" si="2"/>
        <v>-0.38222447933884141</v>
      </c>
      <c r="J50" s="6">
        <f t="shared" si="2"/>
        <v>-0.40601447933884077</v>
      </c>
      <c r="K50" s="6">
        <f t="shared" si="2"/>
        <v>-0.41924781267217409</v>
      </c>
      <c r="L50" s="6">
        <f t="shared" si="2"/>
        <v>-0.43228781267217425</v>
      </c>
      <c r="M50" s="6">
        <f t="shared" si="2"/>
        <v>-0.43327447933884145</v>
      </c>
      <c r="N50" s="6">
        <f t="shared" si="2"/>
        <v>-0.42835114600550739</v>
      </c>
      <c r="O50" s="6">
        <f t="shared" si="2"/>
        <v>-0.41681781267217372</v>
      </c>
      <c r="P50" s="6">
        <f t="shared" si="2"/>
        <v>-0.39805447933884014</v>
      </c>
      <c r="Q50" s="6">
        <f t="shared" si="2"/>
        <v>-0.37015447933884005</v>
      </c>
      <c r="R50" s="6">
        <f t="shared" si="2"/>
        <v>-0.33647781267217408</v>
      </c>
      <c r="S50" s="6">
        <f t="shared" si="2"/>
        <v>-0.30696781267217449</v>
      </c>
      <c r="T50" s="6">
        <f t="shared" si="2"/>
        <v>-0.27514781267217597</v>
      </c>
      <c r="U50" s="6">
        <f t="shared" si="2"/>
        <v>-0.23680114600550914</v>
      </c>
      <c r="V50" s="6">
        <f t="shared" si="2"/>
        <v>-0.19260114600550912</v>
      </c>
      <c r="W50" s="6">
        <f>W36</f>
        <v>-0.15229447933884188</v>
      </c>
    </row>
    <row r="51" spans="1:23" x14ac:dyDescent="0.25">
      <c r="A51" s="36"/>
      <c r="B51" s="2">
        <v>29</v>
      </c>
      <c r="C51" s="6">
        <f>AVERAGE(C36:C38)</f>
        <v>-0.16023447933884208</v>
      </c>
      <c r="D51" s="6">
        <f>AVERAGE(C36:E38)</f>
        <v>-0.20567447933884253</v>
      </c>
      <c r="E51" s="6">
        <f t="shared" ref="E51:V59" si="3">AVERAGE(D36:F38)</f>
        <v>-0.25441225711661947</v>
      </c>
      <c r="F51" s="6">
        <f t="shared" si="3"/>
        <v>-0.30755225711661893</v>
      </c>
      <c r="G51" s="6">
        <f t="shared" si="3"/>
        <v>-0.35996447933884096</v>
      </c>
      <c r="H51" s="6">
        <f t="shared" si="3"/>
        <v>-0.40728670156106378</v>
      </c>
      <c r="I51" s="6">
        <f t="shared" si="3"/>
        <v>-0.44198003489439702</v>
      </c>
      <c r="J51" s="6">
        <f t="shared" si="3"/>
        <v>-0.46879892378328591</v>
      </c>
      <c r="K51" s="6">
        <f t="shared" si="3"/>
        <v>-0.48700336822772999</v>
      </c>
      <c r="L51" s="6">
        <f t="shared" si="3"/>
        <v>-0.49990114600550739</v>
      </c>
      <c r="M51" s="6">
        <f t="shared" si="3"/>
        <v>-0.49921447933884028</v>
      </c>
      <c r="N51" s="6">
        <f t="shared" si="3"/>
        <v>-0.4900011460055072</v>
      </c>
      <c r="O51" s="6">
        <f t="shared" si="3"/>
        <v>-0.47259003489439599</v>
      </c>
      <c r="P51" s="6">
        <f t="shared" si="3"/>
        <v>-0.44702225711661903</v>
      </c>
      <c r="Q51" s="6">
        <f t="shared" si="3"/>
        <v>-0.41388447933884087</v>
      </c>
      <c r="R51" s="6">
        <f t="shared" si="3"/>
        <v>-0.37775559044995277</v>
      </c>
      <c r="S51" s="6">
        <f t="shared" si="3"/>
        <v>-0.3415678126721744</v>
      </c>
      <c r="T51" s="6">
        <f t="shared" si="3"/>
        <v>-0.30387670156106394</v>
      </c>
      <c r="U51" s="6">
        <f t="shared" si="3"/>
        <v>-0.25940670156106349</v>
      </c>
      <c r="V51" s="6">
        <f t="shared" si="3"/>
        <v>-0.21456670156106364</v>
      </c>
      <c r="W51" s="6">
        <f>AVERAGE(W36:W38)</f>
        <v>-0.17414447933884128</v>
      </c>
    </row>
    <row r="52" spans="1:23" x14ac:dyDescent="0.25">
      <c r="A52" s="36"/>
      <c r="B52" s="2">
        <v>43</v>
      </c>
      <c r="C52" s="6">
        <f t="shared" ref="C52:C55" si="4">AVERAGE(C37:C39)</f>
        <v>-0.17725447933884197</v>
      </c>
      <c r="D52" s="6">
        <f t="shared" ref="D52:S58" si="5">AVERAGE(C37:E39)</f>
        <v>-0.22593447933884253</v>
      </c>
      <c r="E52" s="6">
        <f t="shared" si="5"/>
        <v>-0.28088114600550856</v>
      </c>
      <c r="F52" s="6">
        <f t="shared" si="5"/>
        <v>-0.33877114600550862</v>
      </c>
      <c r="G52" s="6">
        <f t="shared" si="5"/>
        <v>-0.40432003489439733</v>
      </c>
      <c r="H52" s="6">
        <f t="shared" si="5"/>
        <v>-0.4634189237832867</v>
      </c>
      <c r="I52" s="6">
        <f t="shared" si="5"/>
        <v>-0.51465447933884201</v>
      </c>
      <c r="J52" s="6">
        <f t="shared" si="5"/>
        <v>-0.5491411460055089</v>
      </c>
      <c r="K52" s="6">
        <f t="shared" si="5"/>
        <v>-0.57313003489439751</v>
      </c>
      <c r="L52" s="6">
        <f t="shared" si="5"/>
        <v>-0.5847167015610637</v>
      </c>
      <c r="M52" s="6">
        <f t="shared" si="5"/>
        <v>-0.58249114600550755</v>
      </c>
      <c r="N52" s="6">
        <f t="shared" si="5"/>
        <v>-0.56965336822773027</v>
      </c>
      <c r="O52" s="6">
        <f t="shared" si="5"/>
        <v>-0.5462300348943967</v>
      </c>
      <c r="P52" s="6">
        <f t="shared" si="5"/>
        <v>-0.51289559044995259</v>
      </c>
      <c r="Q52" s="6">
        <f t="shared" si="5"/>
        <v>-0.47122003489439657</v>
      </c>
      <c r="R52" s="6">
        <f t="shared" si="5"/>
        <v>-0.42571003489439757</v>
      </c>
      <c r="S52" s="6">
        <f t="shared" si="5"/>
        <v>-0.3797878126721746</v>
      </c>
      <c r="T52" s="6">
        <f t="shared" si="3"/>
        <v>-0.33239670156106349</v>
      </c>
      <c r="U52" s="6">
        <f t="shared" si="3"/>
        <v>-0.28223559044995183</v>
      </c>
      <c r="V52" s="6">
        <f t="shared" si="3"/>
        <v>-0.2322900348943967</v>
      </c>
      <c r="W52" s="6">
        <f>AVERAGE(W37:W39)</f>
        <v>-0.18515781267217454</v>
      </c>
    </row>
    <row r="53" spans="1:23" x14ac:dyDescent="0.25">
      <c r="A53" s="36"/>
      <c r="B53" s="2">
        <v>57</v>
      </c>
      <c r="C53" s="6">
        <f t="shared" si="4"/>
        <v>-0.19622447933884146</v>
      </c>
      <c r="D53" s="6">
        <f t="shared" si="5"/>
        <v>-0.25249003489439775</v>
      </c>
      <c r="E53" s="6">
        <f>AVERAGE(D38:F40)</f>
        <v>-0.31729447933884181</v>
      </c>
      <c r="F53" s="6">
        <f t="shared" si="3"/>
        <v>-0.38490225711661963</v>
      </c>
      <c r="G53" s="6">
        <f t="shared" si="3"/>
        <v>-0.46233225711661974</v>
      </c>
      <c r="H53" s="6">
        <f t="shared" si="3"/>
        <v>-0.53596781267217564</v>
      </c>
      <c r="I53" s="6">
        <f t="shared" si="3"/>
        <v>-0.60561336822773115</v>
      </c>
      <c r="J53" s="6">
        <f t="shared" si="3"/>
        <v>-0.65518447933884216</v>
      </c>
      <c r="K53" s="6">
        <f t="shared" si="3"/>
        <v>-0.68817225711662011</v>
      </c>
      <c r="L53" s="6">
        <f t="shared" si="3"/>
        <v>-0.70483114600550878</v>
      </c>
      <c r="M53" s="6">
        <f t="shared" si="3"/>
        <v>-0.69919003489439768</v>
      </c>
      <c r="N53" s="6">
        <f t="shared" si="3"/>
        <v>-0.67989670156106408</v>
      </c>
      <c r="O53" s="6">
        <f t="shared" si="3"/>
        <v>-0.64592114600550787</v>
      </c>
      <c r="P53" s="6">
        <f t="shared" si="3"/>
        <v>-0.60132447933884081</v>
      </c>
      <c r="Q53" s="6">
        <f t="shared" si="3"/>
        <v>-0.54732892378328535</v>
      </c>
      <c r="R53" s="6">
        <f t="shared" si="3"/>
        <v>-0.48535447933884196</v>
      </c>
      <c r="S53" s="6">
        <f t="shared" si="3"/>
        <v>-0.42633559044995273</v>
      </c>
      <c r="T53" s="6">
        <f t="shared" si="3"/>
        <v>-0.36677559044995234</v>
      </c>
      <c r="U53" s="6">
        <f t="shared" si="3"/>
        <v>-0.30838670156106296</v>
      </c>
      <c r="V53" s="6">
        <f t="shared" si="3"/>
        <v>-0.25238225711661894</v>
      </c>
      <c r="W53" s="6">
        <f>AVERAGE(W38:W40)</f>
        <v>-0.20141447933884157</v>
      </c>
    </row>
    <row r="54" spans="1:23" x14ac:dyDescent="0.25">
      <c r="A54" s="36"/>
      <c r="B54" s="2">
        <v>71</v>
      </c>
      <c r="C54" s="6">
        <f t="shared" si="4"/>
        <v>-0.21810447933884092</v>
      </c>
      <c r="D54" s="6">
        <f t="shared" si="5"/>
        <v>-0.28655003489439718</v>
      </c>
      <c r="E54" s="6">
        <f t="shared" si="3"/>
        <v>-0.36122114600550859</v>
      </c>
      <c r="F54" s="6">
        <f t="shared" si="3"/>
        <v>-0.44335114600550873</v>
      </c>
      <c r="G54" s="6">
        <f t="shared" si="3"/>
        <v>-0.53923559044995373</v>
      </c>
      <c r="H54" s="6">
        <f t="shared" si="3"/>
        <v>-0.63374003489439801</v>
      </c>
      <c r="I54" s="6">
        <f t="shared" si="3"/>
        <v>-0.7246033682277313</v>
      </c>
      <c r="J54" s="6">
        <f t="shared" si="3"/>
        <v>-0.79288003489439751</v>
      </c>
      <c r="K54" s="6">
        <f t="shared" si="3"/>
        <v>-0.84244670156106471</v>
      </c>
      <c r="L54" s="6">
        <f t="shared" si="3"/>
        <v>-0.86773336822773139</v>
      </c>
      <c r="M54" s="6">
        <f t="shared" si="3"/>
        <v>-0.86053670156106521</v>
      </c>
      <c r="N54" s="6">
        <f t="shared" si="3"/>
        <v>-0.8316167015610646</v>
      </c>
      <c r="O54" s="6">
        <f t="shared" si="3"/>
        <v>-0.78189003489439757</v>
      </c>
      <c r="P54" s="6">
        <f t="shared" si="3"/>
        <v>-0.71611892378328557</v>
      </c>
      <c r="Q54" s="6">
        <f t="shared" si="3"/>
        <v>-0.63933670156106359</v>
      </c>
      <c r="R54" s="6">
        <f t="shared" si="3"/>
        <v>-0.55596336822773063</v>
      </c>
      <c r="S54" s="6">
        <f t="shared" si="3"/>
        <v>-0.47872559044995255</v>
      </c>
      <c r="T54" s="6">
        <f t="shared" si="3"/>
        <v>-0.40589559044995205</v>
      </c>
      <c r="U54" s="6">
        <f>AVERAGE(T39:V41)</f>
        <v>-0.33626336822772984</v>
      </c>
      <c r="V54" s="6">
        <f t="shared" si="3"/>
        <v>-0.27217892378328618</v>
      </c>
      <c r="W54" s="6">
        <f t="shared" ref="W54:W57" si="6">AVERAGE(W39:W41)</f>
        <v>-0.21293114600550922</v>
      </c>
    </row>
    <row r="55" spans="1:23" x14ac:dyDescent="0.25">
      <c r="A55" s="36"/>
      <c r="B55" s="2">
        <v>85</v>
      </c>
      <c r="C55" s="6">
        <f t="shared" si="4"/>
        <v>-0.22503781267217468</v>
      </c>
      <c r="D55" s="6">
        <f>AVERAGE(C40:E42)</f>
        <v>-0.32079447933884153</v>
      </c>
      <c r="E55" s="6">
        <f t="shared" si="3"/>
        <v>-0.41610670156106383</v>
      </c>
      <c r="F55" s="22">
        <f t="shared" ref="D55:W60" si="7">F41</f>
        <v>-0.49702447933884386</v>
      </c>
      <c r="G55" s="22">
        <f t="shared" si="7"/>
        <v>-0.60650447933884166</v>
      </c>
      <c r="H55" s="22">
        <f t="shared" si="7"/>
        <v>-0.79182447933884248</v>
      </c>
      <c r="I55" s="22">
        <f t="shared" si="7"/>
        <v>-0.85831447933884064</v>
      </c>
      <c r="J55" s="22">
        <f t="shared" si="7"/>
        <v>-0.94932447933884134</v>
      </c>
      <c r="K55" s="22">
        <f t="shared" si="7"/>
        <v>-1.0436344793388415</v>
      </c>
      <c r="L55" s="22">
        <f t="shared" si="7"/>
        <v>-1.0765044793388441</v>
      </c>
      <c r="M55" s="22">
        <f t="shared" si="7"/>
        <v>-1.077054479338841</v>
      </c>
      <c r="N55" s="22">
        <f t="shared" si="7"/>
        <v>-1.0297744793388439</v>
      </c>
      <c r="O55" s="22">
        <f t="shared" si="7"/>
        <v>-0.94651447933884114</v>
      </c>
      <c r="P55" s="6">
        <f t="shared" si="3"/>
        <v>-0.86664447933884103</v>
      </c>
      <c r="Q55" s="6">
        <f t="shared" si="3"/>
        <v>-0.7554244793388416</v>
      </c>
      <c r="R55" s="6">
        <f t="shared" si="3"/>
        <v>-0.64305559044995264</v>
      </c>
      <c r="S55" s="6">
        <f t="shared" si="3"/>
        <v>-0.54136114600550778</v>
      </c>
      <c r="T55" s="6">
        <f t="shared" si="3"/>
        <v>-0.45124225711661875</v>
      </c>
      <c r="U55" s="6">
        <f t="shared" si="3"/>
        <v>-0.36781559044995249</v>
      </c>
      <c r="V55" s="6">
        <f t="shared" si="3"/>
        <v>-0.29954781267217556</v>
      </c>
      <c r="W55" s="6">
        <f t="shared" si="6"/>
        <v>-0.23994447933884308</v>
      </c>
    </row>
    <row r="56" spans="1:23" x14ac:dyDescent="0.25">
      <c r="A56" s="36"/>
      <c r="B56" s="2">
        <v>99</v>
      </c>
      <c r="C56" s="6">
        <f>AVERAGE(C41:C43)</f>
        <v>-0.23852447933884116</v>
      </c>
      <c r="D56" s="6">
        <f t="shared" si="5"/>
        <v>-0.35124114600550782</v>
      </c>
      <c r="E56" s="6">
        <f t="shared" si="3"/>
        <v>-0.4690955904499528</v>
      </c>
      <c r="F56" s="22">
        <f t="shared" si="7"/>
        <v>-0.59487447933884141</v>
      </c>
      <c r="G56" s="22">
        <f t="shared" si="7"/>
        <v>-0.73827447933884116</v>
      </c>
      <c r="H56" s="22">
        <f t="shared" si="7"/>
        <v>-0.94140447933884275</v>
      </c>
      <c r="I56" s="22">
        <f t="shared" si="7"/>
        <v>-1.0756044793388426</v>
      </c>
      <c r="J56" s="22">
        <f t="shared" si="7"/>
        <v>-1.2060844793388412</v>
      </c>
      <c r="K56" s="22">
        <f t="shared" si="7"/>
        <v>-1.3729244793388418</v>
      </c>
      <c r="L56" s="22">
        <f t="shared" si="7"/>
        <v>-1.3942844793388431</v>
      </c>
      <c r="M56" s="22">
        <f t="shared" si="7"/>
        <v>-1.4237344793388402</v>
      </c>
      <c r="N56" s="22">
        <f t="shared" si="7"/>
        <v>-1.3333844793388394</v>
      </c>
      <c r="O56" s="22">
        <f t="shared" si="7"/>
        <v>-1.2128644793388403</v>
      </c>
      <c r="P56" s="22">
        <f t="shared" si="7"/>
        <v>-1.0500644793388396</v>
      </c>
      <c r="Q56" s="22">
        <f t="shared" si="7"/>
        <v>-0.87882447933884222</v>
      </c>
      <c r="R56" s="6">
        <f t="shared" si="3"/>
        <v>-0.7484000348943971</v>
      </c>
      <c r="S56" s="6">
        <f t="shared" si="3"/>
        <v>-0.60935781267217393</v>
      </c>
      <c r="T56" s="6">
        <f t="shared" si="3"/>
        <v>-0.49299447933884089</v>
      </c>
      <c r="U56" s="6">
        <f t="shared" si="3"/>
        <v>-0.3944422571166189</v>
      </c>
      <c r="V56" s="6">
        <f t="shared" si="3"/>
        <v>-0.31628114600550894</v>
      </c>
      <c r="W56" s="6">
        <f t="shared" si="6"/>
        <v>-0.24705114600550951</v>
      </c>
    </row>
    <row r="57" spans="1:23" x14ac:dyDescent="0.25">
      <c r="A57" s="36"/>
      <c r="B57" s="2">
        <v>113</v>
      </c>
      <c r="C57" s="22">
        <f t="shared" ref="C57:C58" si="8">C43</f>
        <v>-0.25140447933884147</v>
      </c>
      <c r="D57" s="6">
        <f t="shared" si="5"/>
        <v>-0.37192447933884093</v>
      </c>
      <c r="E57" s="22">
        <f t="shared" si="7"/>
        <v>-0.50163447933883987</v>
      </c>
      <c r="F57" s="22">
        <f t="shared" si="7"/>
        <v>-0.68436447933884281</v>
      </c>
      <c r="G57" s="22">
        <f t="shared" si="7"/>
        <v>-0.87302447933884153</v>
      </c>
      <c r="H57" s="22">
        <f t="shared" si="7"/>
        <v>-1.1435144793388403</v>
      </c>
      <c r="I57" s="22">
        <f t="shared" si="7"/>
        <v>-1.3494544793388421</v>
      </c>
      <c r="J57" s="22">
        <f t="shared" si="7"/>
        <v>-1.5923444793388413</v>
      </c>
      <c r="K57" s="22">
        <f t="shared" si="7"/>
        <v>-1.8337944793388417</v>
      </c>
      <c r="L57" s="22">
        <f t="shared" si="7"/>
        <v>-1.8834344793388418</v>
      </c>
      <c r="M57" s="22">
        <f t="shared" si="7"/>
        <v>-1.9245044793388431</v>
      </c>
      <c r="N57" s="22">
        <f t="shared" si="7"/>
        <v>-1.7076144793388401</v>
      </c>
      <c r="O57" s="22">
        <f t="shared" si="7"/>
        <v>-1.6046344793388414</v>
      </c>
      <c r="P57" s="22">
        <f t="shared" si="7"/>
        <v>-1.3310944793388408</v>
      </c>
      <c r="Q57" s="22">
        <f t="shared" si="7"/>
        <v>-1.0756044793388426</v>
      </c>
      <c r="R57" s="22">
        <f t="shared" si="7"/>
        <v>-0.86865447933883999</v>
      </c>
      <c r="S57" s="22">
        <f t="shared" si="7"/>
        <v>-0.66102447933884179</v>
      </c>
      <c r="T57" s="6">
        <f t="shared" si="3"/>
        <v>-0.53656114600550753</v>
      </c>
      <c r="U57" s="6">
        <f>AVERAGE(T42:V44)</f>
        <v>-0.42016336822773009</v>
      </c>
      <c r="V57" s="6">
        <f t="shared" si="3"/>
        <v>-0.33316225711661968</v>
      </c>
      <c r="W57" s="6">
        <f t="shared" si="6"/>
        <v>-0.25889447933884213</v>
      </c>
    </row>
    <row r="58" spans="1:23" x14ac:dyDescent="0.25">
      <c r="A58" s="36"/>
      <c r="B58" s="2">
        <v>127</v>
      </c>
      <c r="C58" s="22">
        <f t="shared" si="8"/>
        <v>-0.14964447933883918</v>
      </c>
      <c r="D58" s="6">
        <f t="shared" si="5"/>
        <v>-0.41031447933884063</v>
      </c>
      <c r="E58" s="22">
        <f t="shared" si="7"/>
        <v>-0.58344447933884069</v>
      </c>
      <c r="F58" s="22">
        <f t="shared" si="7"/>
        <v>-0.77360447933884302</v>
      </c>
      <c r="G58" s="22">
        <f t="shared" si="7"/>
        <v>-1.0453944793388423</v>
      </c>
      <c r="H58" s="22">
        <f t="shared" si="7"/>
        <v>-1.3862244793388427</v>
      </c>
      <c r="I58" s="22">
        <f t="shared" si="7"/>
        <v>-1.7378444793388397</v>
      </c>
      <c r="J58" s="22">
        <f t="shared" si="7"/>
        <v>-2.1449944793388411</v>
      </c>
      <c r="K58" s="22">
        <f t="shared" si="7"/>
        <v>-2.5395344793388404</v>
      </c>
      <c r="L58" s="22">
        <f t="shared" si="7"/>
        <v>-2.7037544793388406</v>
      </c>
      <c r="M58" s="22">
        <f t="shared" si="7"/>
        <v>-2.6745444793388415</v>
      </c>
      <c r="N58" s="22">
        <f t="shared" si="7"/>
        <v>-2.6302944793388434</v>
      </c>
      <c r="O58" s="22">
        <f t="shared" si="7"/>
        <v>-2.1773044793388401</v>
      </c>
      <c r="P58" s="22">
        <f t="shared" si="7"/>
        <v>-1.7499744793388423</v>
      </c>
      <c r="Q58" s="22">
        <f t="shared" si="7"/>
        <v>-1.3183344793388407</v>
      </c>
      <c r="R58" s="22">
        <f t="shared" si="7"/>
        <v>-1.0130344793388417</v>
      </c>
      <c r="S58" s="22">
        <f t="shared" si="7"/>
        <v>-0.74604447933883833</v>
      </c>
      <c r="T58" s="22">
        <f t="shared" si="7"/>
        <v>-0.55320447933884154</v>
      </c>
      <c r="U58" s="6">
        <f t="shared" si="3"/>
        <v>-0.42430336822772968</v>
      </c>
      <c r="V58" s="6">
        <f t="shared" si="3"/>
        <v>-0.31809225711661898</v>
      </c>
      <c r="W58" s="22">
        <f t="shared" ref="W58" si="9">W44</f>
        <v>-0.26005447933884085</v>
      </c>
    </row>
    <row r="59" spans="1:23" x14ac:dyDescent="0.25">
      <c r="A59" s="36"/>
      <c r="B59" s="2">
        <v>141</v>
      </c>
      <c r="C59" s="22">
        <f>C45</f>
        <v>-0.24091447933884069</v>
      </c>
      <c r="D59" s="22">
        <f t="shared" si="7"/>
        <v>-0.47487447933884042</v>
      </c>
      <c r="E59" s="22">
        <f t="shared" si="7"/>
        <v>-0.68974447933884164</v>
      </c>
      <c r="F59" s="22">
        <f t="shared" si="7"/>
        <v>-1.0276544793388389</v>
      </c>
      <c r="G59" s="22">
        <f t="shared" si="7"/>
        <v>-1.5458944793388412</v>
      </c>
      <c r="H59" s="22">
        <f t="shared" si="7"/>
        <v>-2.2894744793388426</v>
      </c>
      <c r="I59" s="22">
        <f t="shared" si="7"/>
        <v>-3.0114244793388387</v>
      </c>
      <c r="J59" s="22">
        <f t="shared" si="7"/>
        <v>-3.9016044793388396</v>
      </c>
      <c r="K59" s="22">
        <f t="shared" si="7"/>
        <v>-3.011324479338839</v>
      </c>
      <c r="L59" s="22">
        <f t="shared" si="7"/>
        <v>-2.77978447933884</v>
      </c>
      <c r="M59" s="22">
        <f t="shared" si="7"/>
        <v>-2.0326144793388394</v>
      </c>
      <c r="N59" s="22">
        <f t="shared" si="7"/>
        <v>-1.9131144793388408</v>
      </c>
      <c r="O59" s="22">
        <f t="shared" si="7"/>
        <v>-1.7146544793388401</v>
      </c>
      <c r="P59" s="22">
        <f t="shared" si="7"/>
        <v>-1.6427344793388414</v>
      </c>
      <c r="Q59" s="22">
        <f t="shared" si="7"/>
        <v>-1.9785544793388432</v>
      </c>
      <c r="R59" s="22">
        <f t="shared" si="7"/>
        <v>-1.3858844793388414</v>
      </c>
      <c r="S59" s="22">
        <f t="shared" si="7"/>
        <v>-0.92163447933884157</v>
      </c>
      <c r="T59" s="22">
        <f t="shared" si="7"/>
        <v>-0.58668447933883883</v>
      </c>
      <c r="U59" s="6">
        <f t="shared" si="3"/>
        <v>-0.37632336822772988</v>
      </c>
      <c r="V59" s="6">
        <f t="shared" si="3"/>
        <v>-0.24890225711661884</v>
      </c>
      <c r="W59" s="22">
        <f t="shared" ref="W59" si="10">W45</f>
        <v>-0.19759447933883934</v>
      </c>
    </row>
    <row r="60" spans="1:23" x14ac:dyDescent="0.25">
      <c r="A60" s="36"/>
      <c r="B60" s="2">
        <v>155</v>
      </c>
      <c r="C60" s="22">
        <f>C46</f>
        <v>-0.10110447933884359</v>
      </c>
      <c r="D60" s="22">
        <f t="shared" si="7"/>
        <v>-0.51569447933884049</v>
      </c>
      <c r="E60" s="22">
        <f t="shared" si="7"/>
        <v>-0.76033447933884446</v>
      </c>
      <c r="F60" s="22">
        <f t="shared" si="7"/>
        <v>-1.2286044793388413</v>
      </c>
      <c r="G60" s="22">
        <f t="shared" si="7"/>
        <v>-2.1731844793388433</v>
      </c>
      <c r="H60" s="22">
        <f t="shared" si="7"/>
        <v>-4.0114744793388439</v>
      </c>
      <c r="I60" s="22">
        <f t="shared" si="7"/>
        <v>-6.1386444793388417</v>
      </c>
      <c r="J60" s="22">
        <f t="shared" si="7"/>
        <v>-5.7882144793388406</v>
      </c>
      <c r="K60" s="22">
        <f t="shared" si="7"/>
        <v>-4.0998244793388423</v>
      </c>
      <c r="L60" s="22">
        <f t="shared" si="7"/>
        <v>-3.1833044793388403</v>
      </c>
      <c r="M60" s="22">
        <f t="shared" si="7"/>
        <v>-2.3042444793388448</v>
      </c>
      <c r="N60" s="22">
        <f t="shared" si="7"/>
        <v>-2.0761644793388427</v>
      </c>
      <c r="O60" s="22">
        <f t="shared" si="7"/>
        <v>-2.1225444793388419</v>
      </c>
      <c r="P60" s="22">
        <f t="shared" si="7"/>
        <v>-2.4264944793388423</v>
      </c>
      <c r="Q60" s="22">
        <f t="shared" si="7"/>
        <v>-2.7062944793388404</v>
      </c>
      <c r="R60" s="22">
        <f t="shared" si="7"/>
        <v>-2.3780044793388413</v>
      </c>
      <c r="S60" s="22">
        <f t="shared" si="7"/>
        <v>-1.1997044793388412</v>
      </c>
      <c r="T60" s="22">
        <f t="shared" si="7"/>
        <v>-0.52113447933884061</v>
      </c>
      <c r="U60" s="22">
        <f t="shared" si="7"/>
        <v>-0.20970447933884273</v>
      </c>
      <c r="V60" s="22">
        <f t="shared" si="7"/>
        <v>-8.8164479338839641E-2</v>
      </c>
      <c r="W60" s="22">
        <f t="shared" si="7"/>
        <v>-5.6584479338841476E-2</v>
      </c>
    </row>
    <row r="62" spans="1:23" x14ac:dyDescent="0.25">
      <c r="A62" s="21" t="s">
        <v>31</v>
      </c>
      <c r="B62" s="7"/>
      <c r="C62" s="37" t="s">
        <v>18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</row>
    <row r="63" spans="1:23" x14ac:dyDescent="0.25">
      <c r="A63" s="13"/>
      <c r="B63" s="9"/>
      <c r="C63" s="2">
        <v>-140</v>
      </c>
      <c r="D63" s="2">
        <v>-126</v>
      </c>
      <c r="E63" s="2">
        <v>-112</v>
      </c>
      <c r="F63" s="2">
        <v>-98</v>
      </c>
      <c r="G63" s="2">
        <v>-84</v>
      </c>
      <c r="H63" s="2">
        <v>-70</v>
      </c>
      <c r="I63" s="2">
        <v>-56</v>
      </c>
      <c r="J63" s="2">
        <v>-42</v>
      </c>
      <c r="K63" s="2">
        <v>-28</v>
      </c>
      <c r="L63" s="2">
        <v>-14</v>
      </c>
      <c r="M63" s="2">
        <v>0</v>
      </c>
      <c r="N63" s="2">
        <v>14</v>
      </c>
      <c r="O63" s="2">
        <v>28</v>
      </c>
      <c r="P63" s="2">
        <v>42</v>
      </c>
      <c r="Q63" s="2">
        <v>56</v>
      </c>
      <c r="R63" s="2">
        <v>70</v>
      </c>
      <c r="S63" s="2">
        <v>84</v>
      </c>
      <c r="T63" s="2">
        <v>98</v>
      </c>
      <c r="U63" s="2">
        <v>112</v>
      </c>
      <c r="V63" s="2">
        <v>126</v>
      </c>
      <c r="W63" s="2">
        <v>140</v>
      </c>
    </row>
    <row r="64" spans="1:23" x14ac:dyDescent="0.25">
      <c r="A64" s="36" t="s">
        <v>17</v>
      </c>
      <c r="B64" s="2">
        <v>15</v>
      </c>
      <c r="C64" s="6">
        <f>(C50-C36)/20*100</f>
        <v>0</v>
      </c>
      <c r="D64" s="6">
        <f t="shared" ref="D64:W74" si="11">(D50-D36)/20*100</f>
        <v>-7.706666666666237E-2</v>
      </c>
      <c r="E64" s="6">
        <f t="shared" si="11"/>
        <v>4.961666666666531E-2</v>
      </c>
      <c r="F64" s="6">
        <f t="shared" si="11"/>
        <v>-2.1266666666666934E-2</v>
      </c>
      <c r="G64" s="6">
        <f t="shared" si="11"/>
        <v>4.7799999999996456E-2</v>
      </c>
      <c r="H64" s="6">
        <f t="shared" si="11"/>
        <v>-2.1166666666664613E-2</v>
      </c>
      <c r="I64" s="6">
        <f t="shared" si="11"/>
        <v>4.2650000000001853E-2</v>
      </c>
      <c r="J64" s="6">
        <f t="shared" si="11"/>
        <v>-2.7399999999998811E-2</v>
      </c>
      <c r="K64" s="6">
        <f t="shared" si="11"/>
        <v>3.7533333333327479E-2</v>
      </c>
      <c r="L64" s="6">
        <f t="shared" si="11"/>
        <v>-9.1666666666631591E-3</v>
      </c>
      <c r="M64" s="6">
        <f t="shared" si="11"/>
        <v>3.1900000000000261E-2</v>
      </c>
      <c r="N64" s="6">
        <f t="shared" si="11"/>
        <v>6.8166666666691356E-3</v>
      </c>
      <c r="O64" s="6">
        <f t="shared" si="11"/>
        <v>-5.6666666666713161E-3</v>
      </c>
      <c r="P64" s="6">
        <f t="shared" si="11"/>
        <v>3.5000000000001419E-2</v>
      </c>
      <c r="Q64" s="6">
        <f t="shared" si="11"/>
        <v>1.6350000000002751E-2</v>
      </c>
      <c r="R64" s="6">
        <f t="shared" si="11"/>
        <v>-2.2466666666674795E-2</v>
      </c>
      <c r="S64" s="6">
        <f t="shared" si="11"/>
        <v>-1.4716666666660105E-2</v>
      </c>
      <c r="T64" s="6">
        <f t="shared" si="11"/>
        <v>4.8733333333329798E-2</v>
      </c>
      <c r="U64" s="6">
        <f t="shared" si="11"/>
        <v>-1.3833333333283793E-3</v>
      </c>
      <c r="V64" s="6">
        <f t="shared" si="11"/>
        <v>-1.8083333333335644E-2</v>
      </c>
      <c r="W64" s="6">
        <f t="shared" si="11"/>
        <v>0</v>
      </c>
    </row>
    <row r="65" spans="1:23" x14ac:dyDescent="0.25">
      <c r="A65" s="36"/>
      <c r="B65" s="2">
        <v>29</v>
      </c>
      <c r="C65" s="6">
        <f t="shared" ref="C65:R74" si="12">(C51-C37)/20*100</f>
        <v>-3.0999999999992839E-2</v>
      </c>
      <c r="D65" s="6">
        <f t="shared" si="12"/>
        <v>1.4050000000001006E-2</v>
      </c>
      <c r="E65" s="6">
        <f t="shared" si="12"/>
        <v>1.1611111111113626E-2</v>
      </c>
      <c r="F65" s="6">
        <f t="shared" si="12"/>
        <v>-6.0788888888900779E-2</v>
      </c>
      <c r="G65" s="6">
        <f t="shared" si="12"/>
        <v>2.3900000000006971E-2</v>
      </c>
      <c r="H65" s="6">
        <f t="shared" si="12"/>
        <v>-2.1611111111022319E-3</v>
      </c>
      <c r="I65" s="6">
        <f t="shared" si="12"/>
        <v>-1.772777777777762E-2</v>
      </c>
      <c r="J65" s="6">
        <f t="shared" si="12"/>
        <v>-5.7472222222223479E-2</v>
      </c>
      <c r="K65" s="6">
        <f t="shared" si="12"/>
        <v>3.1955555555563675E-2</v>
      </c>
      <c r="L65" s="6">
        <f t="shared" si="12"/>
        <v>-3.1533333333343405E-2</v>
      </c>
      <c r="M65" s="6">
        <f t="shared" si="12"/>
        <v>-7.5150000000002992E-2</v>
      </c>
      <c r="N65" s="6">
        <f t="shared" si="12"/>
        <v>-2.9433333333342138E-2</v>
      </c>
      <c r="O65" s="6">
        <f t="shared" si="12"/>
        <v>-1.8977777777763882E-2</v>
      </c>
      <c r="P65" s="6">
        <f t="shared" si="12"/>
        <v>-5.368888888888923E-2</v>
      </c>
      <c r="Q65" s="6">
        <f t="shared" si="12"/>
        <v>-2.9699999999980853E-2</v>
      </c>
      <c r="R65" s="6">
        <f t="shared" si="12"/>
        <v>-3.5955555555570173E-2</v>
      </c>
      <c r="S65" s="6">
        <f t="shared" si="11"/>
        <v>1.5333333333344965E-3</v>
      </c>
      <c r="T65" s="6">
        <f t="shared" si="11"/>
        <v>3.1888888888885747E-2</v>
      </c>
      <c r="U65" s="6">
        <f t="shared" si="11"/>
        <v>9.7888888888875147E-3</v>
      </c>
      <c r="V65" s="6">
        <f t="shared" si="11"/>
        <v>-5.1811111111111502E-2</v>
      </c>
      <c r="W65" s="6">
        <f t="shared" si="11"/>
        <v>3.0100000000003319E-2</v>
      </c>
    </row>
    <row r="66" spans="1:23" x14ac:dyDescent="0.25">
      <c r="A66" s="36"/>
      <c r="B66" s="2">
        <v>43</v>
      </c>
      <c r="C66" s="6">
        <f t="shared" si="12"/>
        <v>-1.4400000000005519E-2</v>
      </c>
      <c r="D66" s="6">
        <f t="shared" si="11"/>
        <v>-6.6799999999991588E-2</v>
      </c>
      <c r="E66" s="6">
        <f t="shared" si="11"/>
        <v>-2.7483333333327139E-2</v>
      </c>
      <c r="F66" s="6">
        <f t="shared" si="11"/>
        <v>1.9066666666653354E-2</v>
      </c>
      <c r="G66" s="6">
        <f t="shared" si="11"/>
        <v>-0.14022777777777246</v>
      </c>
      <c r="H66" s="6">
        <f t="shared" si="11"/>
        <v>0.10472777777776637</v>
      </c>
      <c r="I66" s="6">
        <f>(I52-I38)/20*100</f>
        <v>6.9999999999953424E-3</v>
      </c>
      <c r="J66" s="6">
        <f t="shared" si="11"/>
        <v>-0.10503333333333419</v>
      </c>
      <c r="K66" s="6">
        <f t="shared" si="11"/>
        <v>-2.6527777777776155E-2</v>
      </c>
      <c r="L66" s="6">
        <f t="shared" si="11"/>
        <v>1.5888888888859753E-3</v>
      </c>
      <c r="M66" s="6">
        <f t="shared" si="11"/>
        <v>-2.1383333333339083E-2</v>
      </c>
      <c r="N66" s="6">
        <f t="shared" si="11"/>
        <v>-8.4444444444486955E-3</v>
      </c>
      <c r="O66" s="6">
        <f t="shared" si="11"/>
        <v>-2.2727777777780123E-2</v>
      </c>
      <c r="P66" s="6">
        <f t="shared" si="11"/>
        <v>-4.440555555557002E-2</v>
      </c>
      <c r="Q66" s="6">
        <f t="shared" si="11"/>
        <v>-4.5277777777702477E-3</v>
      </c>
      <c r="R66" s="6">
        <f t="shared" si="11"/>
        <v>-1.6777777777773892E-3</v>
      </c>
      <c r="S66" s="6">
        <f t="shared" si="11"/>
        <v>-2.7466666666657039E-2</v>
      </c>
      <c r="T66" s="6">
        <f t="shared" si="11"/>
        <v>-7.7611111111192121E-3</v>
      </c>
      <c r="U66" s="6">
        <f t="shared" si="11"/>
        <v>4.2894444444449009E-2</v>
      </c>
      <c r="V66" s="6">
        <f t="shared" si="11"/>
        <v>-2.7577777777785806E-2</v>
      </c>
      <c r="W66" s="6">
        <f t="shared" si="11"/>
        <v>2.4083333333327489E-2</v>
      </c>
    </row>
    <row r="67" spans="1:23" x14ac:dyDescent="0.25">
      <c r="A67" s="36"/>
      <c r="B67" s="2">
        <v>57</v>
      </c>
      <c r="C67" s="6">
        <f t="shared" si="12"/>
        <v>3.5650000000000404E-2</v>
      </c>
      <c r="D67" s="6">
        <f t="shared" si="11"/>
        <v>-4.9527777777781667E-2</v>
      </c>
      <c r="E67" s="6">
        <f t="shared" si="11"/>
        <v>-5.7049999999993502E-2</v>
      </c>
      <c r="F67" s="6">
        <f t="shared" si="11"/>
        <v>1.7011111111112642E-2</v>
      </c>
      <c r="G67" s="6">
        <f t="shared" si="11"/>
        <v>-9.3488888888880739E-2</v>
      </c>
      <c r="H67" s="6">
        <f t="shared" si="11"/>
        <v>3.7833333333403552E-3</v>
      </c>
      <c r="I67" s="6">
        <f t="shared" si="11"/>
        <v>-9.6444444444465649E-3</v>
      </c>
      <c r="J67" s="6">
        <f t="shared" si="11"/>
        <v>2.5750000000004384E-2</v>
      </c>
      <c r="K67" s="6">
        <f t="shared" si="11"/>
        <v>-5.5338888888880063E-2</v>
      </c>
      <c r="L67" s="6">
        <f t="shared" si="11"/>
        <v>-4.6933333333331051E-2</v>
      </c>
      <c r="M67" s="6">
        <f t="shared" si="11"/>
        <v>-5.7677777777775385E-2</v>
      </c>
      <c r="N67" s="6">
        <f t="shared" si="11"/>
        <v>-6.8411111111099099E-2</v>
      </c>
      <c r="O67" s="6">
        <f t="shared" si="11"/>
        <v>1.0666666666673263E-2</v>
      </c>
      <c r="P67" s="6">
        <f t="shared" si="11"/>
        <v>-1.1900000000003574E-2</v>
      </c>
      <c r="Q67" s="6">
        <f t="shared" si="11"/>
        <v>-3.6522222222228895E-2</v>
      </c>
      <c r="R67" s="6">
        <f t="shared" si="11"/>
        <v>1.0799999999997756E-2</v>
      </c>
      <c r="S67" s="6">
        <f t="shared" si="11"/>
        <v>-6.4255555555540744E-2</v>
      </c>
      <c r="T67" s="6">
        <f t="shared" si="11"/>
        <v>-1.445555555556477E-2</v>
      </c>
      <c r="U67" s="6">
        <f t="shared" si="11"/>
        <v>-1.816111111111629E-2</v>
      </c>
      <c r="V67" s="6">
        <f t="shared" si="11"/>
        <v>-2.5788888888877703E-2</v>
      </c>
      <c r="W67" s="6">
        <f t="shared" si="11"/>
        <v>-8.0399999999999777E-2</v>
      </c>
    </row>
    <row r="68" spans="1:23" x14ac:dyDescent="0.25">
      <c r="A68" s="36"/>
      <c r="B68" s="2">
        <v>71</v>
      </c>
      <c r="C68" s="6">
        <f t="shared" si="12"/>
        <v>-3.5799999999994725E-2</v>
      </c>
      <c r="D68" s="6">
        <f t="shared" si="11"/>
        <v>-3.277777777777241E-2</v>
      </c>
      <c r="E68" s="6">
        <f t="shared" si="11"/>
        <v>3.0466666666661979E-2</v>
      </c>
      <c r="F68" s="6">
        <f t="shared" si="11"/>
        <v>-1.1633333333346818E-2</v>
      </c>
      <c r="G68" s="6">
        <f t="shared" si="11"/>
        <v>-7.7605555555556593E-2</v>
      </c>
      <c r="H68" s="6">
        <f t="shared" si="11"/>
        <v>-4.687777777776958E-2</v>
      </c>
      <c r="I68" s="6">
        <f t="shared" si="11"/>
        <v>-4.8544444444448276E-2</v>
      </c>
      <c r="J68" s="6">
        <f t="shared" si="11"/>
        <v>-5.4577777777773943E-2</v>
      </c>
      <c r="K68" s="6">
        <f t="shared" si="11"/>
        <v>2.1088888888882162E-2</v>
      </c>
      <c r="L68" s="6">
        <f t="shared" si="11"/>
        <v>-8.3444444444445431E-2</v>
      </c>
      <c r="M68" s="6">
        <f t="shared" si="11"/>
        <v>-3.02111111111103E-2</v>
      </c>
      <c r="N68" s="6">
        <f t="shared" si="11"/>
        <v>-0.1248611111111092</v>
      </c>
      <c r="O68" s="6">
        <f t="shared" si="11"/>
        <v>-6.8727777777787269E-2</v>
      </c>
      <c r="P68" s="6">
        <f t="shared" si="11"/>
        <v>-2.2472222222222338E-2</v>
      </c>
      <c r="Q68" s="6">
        <f t="shared" si="11"/>
        <v>-5.1111111111108436E-2</v>
      </c>
      <c r="R68" s="6">
        <f t="shared" si="11"/>
        <v>1.5355555555552347E-2</v>
      </c>
      <c r="S68" s="6">
        <f t="shared" si="11"/>
        <v>-4.8455555555556584E-2</v>
      </c>
      <c r="T68" s="6">
        <f t="shared" si="11"/>
        <v>3.8294444444449405E-2</v>
      </c>
      <c r="U68" s="6">
        <f t="shared" si="11"/>
        <v>2.0255555555550586E-2</v>
      </c>
      <c r="V68" s="6">
        <f t="shared" si="11"/>
        <v>-7.4322222222223122E-2</v>
      </c>
      <c r="W68" s="6">
        <f t="shared" si="11"/>
        <v>8.0016666666669067E-2</v>
      </c>
    </row>
    <row r="69" spans="1:23" x14ac:dyDescent="0.25">
      <c r="A69" s="36"/>
      <c r="B69" s="2">
        <v>85</v>
      </c>
      <c r="C69" s="6">
        <f t="shared" si="12"/>
        <v>7.4883333333322782E-2</v>
      </c>
      <c r="D69" s="6">
        <f t="shared" si="11"/>
        <v>-4.3449999999997102E-2</v>
      </c>
      <c r="E69" s="6">
        <f t="shared" si="11"/>
        <v>3.2388888888887357E-3</v>
      </c>
      <c r="F69" s="6">
        <f t="shared" si="11"/>
        <v>0</v>
      </c>
      <c r="G69" s="6">
        <f t="shared" si="11"/>
        <v>0</v>
      </c>
      <c r="H69" s="6">
        <f t="shared" si="11"/>
        <v>0</v>
      </c>
      <c r="I69" s="6">
        <f t="shared" si="11"/>
        <v>0</v>
      </c>
      <c r="J69" s="6">
        <f t="shared" si="11"/>
        <v>0</v>
      </c>
      <c r="K69" s="6">
        <f t="shared" si="11"/>
        <v>0</v>
      </c>
      <c r="L69" s="6">
        <f t="shared" si="11"/>
        <v>0</v>
      </c>
      <c r="M69" s="6">
        <f t="shared" si="11"/>
        <v>0</v>
      </c>
      <c r="N69" s="6">
        <f t="shared" si="11"/>
        <v>0</v>
      </c>
      <c r="O69" s="6">
        <f t="shared" si="11"/>
        <v>0</v>
      </c>
      <c r="P69" s="6">
        <f t="shared" si="11"/>
        <v>-2.7749999999995282E-2</v>
      </c>
      <c r="Q69" s="6">
        <f t="shared" si="11"/>
        <v>-6.9350000000001355E-2</v>
      </c>
      <c r="R69" s="6">
        <f t="shared" si="11"/>
        <v>-8.9655555555544497E-2</v>
      </c>
      <c r="S69" s="6">
        <f t="shared" si="11"/>
        <v>-1.2883333333337242E-2</v>
      </c>
      <c r="T69" s="6">
        <f t="shared" si="11"/>
        <v>-6.563888888889674E-2</v>
      </c>
      <c r="U69" s="6">
        <f t="shared" si="11"/>
        <v>1.6594444444447687E-2</v>
      </c>
      <c r="V69" s="6">
        <f t="shared" si="11"/>
        <v>-4.7366666666671664E-2</v>
      </c>
      <c r="W69" s="6">
        <f t="shared" si="11"/>
        <v>-7.7100000000000363E-2</v>
      </c>
    </row>
    <row r="70" spans="1:23" x14ac:dyDescent="0.25">
      <c r="A70" s="36"/>
      <c r="B70" s="2">
        <v>99</v>
      </c>
      <c r="C70" s="6">
        <f t="shared" si="12"/>
        <v>-7.1849999999991782E-2</v>
      </c>
      <c r="D70" s="6">
        <f t="shared" si="11"/>
        <v>3.7616666666667742E-2</v>
      </c>
      <c r="E70" s="6">
        <f t="shared" si="11"/>
        <v>4.0044444444442273E-2</v>
      </c>
      <c r="F70" s="6">
        <f t="shared" si="11"/>
        <v>0</v>
      </c>
      <c r="G70" s="6">
        <f t="shared" si="11"/>
        <v>0</v>
      </c>
      <c r="H70" s="6">
        <f t="shared" si="11"/>
        <v>0</v>
      </c>
      <c r="I70" s="6">
        <f t="shared" si="11"/>
        <v>0</v>
      </c>
      <c r="J70" s="6">
        <f t="shared" si="11"/>
        <v>0</v>
      </c>
      <c r="K70" s="6">
        <f t="shared" si="11"/>
        <v>0</v>
      </c>
      <c r="L70" s="6">
        <f t="shared" si="11"/>
        <v>0</v>
      </c>
      <c r="M70" s="6">
        <f t="shared" si="11"/>
        <v>0</v>
      </c>
      <c r="N70" s="6">
        <f t="shared" si="11"/>
        <v>0</v>
      </c>
      <c r="O70" s="6">
        <f t="shared" si="11"/>
        <v>0</v>
      </c>
      <c r="P70" s="6">
        <f t="shared" si="11"/>
        <v>0</v>
      </c>
      <c r="Q70" s="6">
        <f t="shared" si="11"/>
        <v>0</v>
      </c>
      <c r="R70" s="6">
        <f t="shared" si="11"/>
        <v>-3.0077777777776094E-2</v>
      </c>
      <c r="S70" s="6">
        <f t="shared" si="11"/>
        <v>-2.8566666666670629E-2</v>
      </c>
      <c r="T70" s="6">
        <f t="shared" si="11"/>
        <v>-5.2100000000003248E-2</v>
      </c>
      <c r="U70" s="6">
        <f t="shared" si="11"/>
        <v>4.7911111111124949E-2</v>
      </c>
      <c r="V70" s="6">
        <f t="shared" si="11"/>
        <v>-1.5233333333334877E-2</v>
      </c>
      <c r="W70" s="6">
        <f t="shared" si="11"/>
        <v>9.6616666666668322E-2</v>
      </c>
    </row>
    <row r="71" spans="1:23" x14ac:dyDescent="0.25">
      <c r="A71" s="36"/>
      <c r="B71" s="2">
        <v>113</v>
      </c>
      <c r="C71" s="6">
        <f t="shared" si="12"/>
        <v>0</v>
      </c>
      <c r="D71" s="6">
        <f t="shared" si="11"/>
        <v>3.6549999999999916E-2</v>
      </c>
      <c r="E71" s="6">
        <f t="shared" si="11"/>
        <v>0</v>
      </c>
      <c r="F71" s="6">
        <f t="shared" si="11"/>
        <v>0</v>
      </c>
      <c r="G71" s="6">
        <f t="shared" si="11"/>
        <v>0</v>
      </c>
      <c r="H71" s="6">
        <f t="shared" si="11"/>
        <v>0</v>
      </c>
      <c r="I71" s="6">
        <f t="shared" si="11"/>
        <v>0</v>
      </c>
      <c r="J71" s="6">
        <f t="shared" si="11"/>
        <v>0</v>
      </c>
      <c r="K71" s="6">
        <f t="shared" si="11"/>
        <v>0</v>
      </c>
      <c r="L71" s="6">
        <f t="shared" si="11"/>
        <v>0</v>
      </c>
      <c r="M71" s="6">
        <f t="shared" si="11"/>
        <v>0</v>
      </c>
      <c r="N71" s="6">
        <f t="shared" si="11"/>
        <v>0</v>
      </c>
      <c r="O71" s="6">
        <f t="shared" si="11"/>
        <v>0</v>
      </c>
      <c r="P71" s="6">
        <f t="shared" si="11"/>
        <v>0</v>
      </c>
      <c r="Q71" s="6">
        <f t="shared" si="11"/>
        <v>0</v>
      </c>
      <c r="R71" s="6">
        <f t="shared" si="11"/>
        <v>0</v>
      </c>
      <c r="S71" s="6">
        <f t="shared" si="11"/>
        <v>0</v>
      </c>
      <c r="T71" s="6">
        <f t="shared" si="11"/>
        <v>-6.3233333333345687E-2</v>
      </c>
      <c r="U71" s="6">
        <f t="shared" si="11"/>
        <v>-3.2144444444439368E-2</v>
      </c>
      <c r="V71" s="6">
        <f t="shared" si="11"/>
        <v>-9.9938888888894961E-2</v>
      </c>
      <c r="W71" s="6">
        <f t="shared" si="11"/>
        <v>-4.3199999999998795E-2</v>
      </c>
    </row>
    <row r="72" spans="1:23" x14ac:dyDescent="0.25">
      <c r="A72" s="36"/>
      <c r="B72" s="2">
        <v>127</v>
      </c>
      <c r="C72" s="6">
        <f t="shared" si="12"/>
        <v>0</v>
      </c>
      <c r="D72" s="6">
        <f t="shared" si="11"/>
        <v>5.8100000000001206E-2</v>
      </c>
      <c r="E72" s="6">
        <f t="shared" si="11"/>
        <v>0</v>
      </c>
      <c r="F72" s="6">
        <f t="shared" si="11"/>
        <v>0</v>
      </c>
      <c r="G72" s="6">
        <f t="shared" si="11"/>
        <v>0</v>
      </c>
      <c r="H72" s="6">
        <f t="shared" si="11"/>
        <v>0</v>
      </c>
      <c r="I72" s="6">
        <f t="shared" si="11"/>
        <v>0</v>
      </c>
      <c r="J72" s="6">
        <f t="shared" si="11"/>
        <v>0</v>
      </c>
      <c r="K72" s="6">
        <f t="shared" si="11"/>
        <v>0</v>
      </c>
      <c r="L72" s="6">
        <f t="shared" si="11"/>
        <v>0</v>
      </c>
      <c r="M72" s="6">
        <f t="shared" si="11"/>
        <v>0</v>
      </c>
      <c r="N72" s="6">
        <f t="shared" si="11"/>
        <v>0</v>
      </c>
      <c r="O72" s="6">
        <f t="shared" si="11"/>
        <v>0</v>
      </c>
      <c r="P72" s="6">
        <f t="shared" si="11"/>
        <v>0</v>
      </c>
      <c r="Q72" s="6">
        <f t="shared" si="11"/>
        <v>0</v>
      </c>
      <c r="R72" s="6">
        <f t="shared" si="11"/>
        <v>0</v>
      </c>
      <c r="S72" s="6">
        <f t="shared" si="11"/>
        <v>0</v>
      </c>
      <c r="T72" s="6">
        <f t="shared" si="11"/>
        <v>0</v>
      </c>
      <c r="U72" s="6">
        <f t="shared" si="11"/>
        <v>8.2905555555557175E-2</v>
      </c>
      <c r="V72" s="6">
        <f t="shared" si="11"/>
        <v>9.3161111111109418E-2</v>
      </c>
      <c r="W72" s="6">
        <f t="shared" si="11"/>
        <v>0</v>
      </c>
    </row>
    <row r="73" spans="1:23" x14ac:dyDescent="0.25">
      <c r="A73" s="36"/>
      <c r="B73" s="2">
        <v>141</v>
      </c>
      <c r="C73" s="6">
        <f t="shared" si="12"/>
        <v>0</v>
      </c>
      <c r="D73" s="6">
        <f t="shared" si="11"/>
        <v>0</v>
      </c>
      <c r="E73" s="6">
        <f t="shared" si="11"/>
        <v>0</v>
      </c>
      <c r="F73" s="6">
        <f t="shared" si="11"/>
        <v>0</v>
      </c>
      <c r="G73" s="6">
        <f t="shared" si="11"/>
        <v>0</v>
      </c>
      <c r="H73" s="6">
        <f t="shared" si="11"/>
        <v>0</v>
      </c>
      <c r="I73" s="6">
        <f t="shared" si="11"/>
        <v>0</v>
      </c>
      <c r="J73" s="6">
        <f t="shared" si="11"/>
        <v>0</v>
      </c>
      <c r="K73" s="6">
        <f t="shared" si="11"/>
        <v>0</v>
      </c>
      <c r="L73" s="6">
        <f t="shared" si="11"/>
        <v>0</v>
      </c>
      <c r="M73" s="6">
        <f t="shared" si="11"/>
        <v>0</v>
      </c>
      <c r="N73" s="6">
        <f t="shared" si="11"/>
        <v>0</v>
      </c>
      <c r="O73" s="6">
        <f t="shared" si="11"/>
        <v>0</v>
      </c>
      <c r="P73" s="6">
        <f t="shared" si="11"/>
        <v>0</v>
      </c>
      <c r="Q73" s="6">
        <f t="shared" si="11"/>
        <v>0</v>
      </c>
      <c r="R73" s="6">
        <f t="shared" si="11"/>
        <v>0</v>
      </c>
      <c r="S73" s="6">
        <f t="shared" si="11"/>
        <v>0</v>
      </c>
      <c r="T73" s="6">
        <f t="shared" si="11"/>
        <v>0</v>
      </c>
      <c r="U73" s="6">
        <f t="shared" si="11"/>
        <v>7.5655555555569076E-2</v>
      </c>
      <c r="V73" s="6">
        <f t="shared" si="11"/>
        <v>5.0261111111105095E-2</v>
      </c>
      <c r="W73" s="6">
        <f t="shared" si="11"/>
        <v>0</v>
      </c>
    </row>
    <row r="74" spans="1:23" x14ac:dyDescent="0.25">
      <c r="A74" s="36"/>
      <c r="B74" s="2">
        <v>155</v>
      </c>
      <c r="C74" s="6">
        <f t="shared" si="12"/>
        <v>0</v>
      </c>
      <c r="D74" s="6">
        <f t="shared" si="11"/>
        <v>0</v>
      </c>
      <c r="E74" s="6">
        <f t="shared" si="11"/>
        <v>0</v>
      </c>
      <c r="F74" s="6">
        <f t="shared" si="11"/>
        <v>0</v>
      </c>
      <c r="G74" s="6">
        <f t="shared" si="11"/>
        <v>0</v>
      </c>
      <c r="H74" s="6">
        <f t="shared" si="11"/>
        <v>0</v>
      </c>
      <c r="I74" s="6">
        <f t="shared" si="11"/>
        <v>0</v>
      </c>
      <c r="J74" s="6">
        <f t="shared" si="11"/>
        <v>0</v>
      </c>
      <c r="K74" s="6">
        <f t="shared" si="11"/>
        <v>0</v>
      </c>
      <c r="L74" s="6">
        <f t="shared" si="11"/>
        <v>0</v>
      </c>
      <c r="M74" s="6">
        <f t="shared" si="11"/>
        <v>0</v>
      </c>
      <c r="N74" s="6">
        <f t="shared" si="11"/>
        <v>0</v>
      </c>
      <c r="O74" s="6">
        <f t="shared" si="11"/>
        <v>0</v>
      </c>
      <c r="P74" s="6">
        <f t="shared" si="11"/>
        <v>0</v>
      </c>
      <c r="Q74" s="6">
        <f t="shared" si="11"/>
        <v>0</v>
      </c>
      <c r="R74" s="6">
        <f t="shared" si="11"/>
        <v>0</v>
      </c>
      <c r="S74" s="6">
        <f t="shared" si="11"/>
        <v>0</v>
      </c>
      <c r="T74" s="6">
        <f t="shared" si="11"/>
        <v>0</v>
      </c>
      <c r="U74" s="6">
        <f t="shared" si="11"/>
        <v>0</v>
      </c>
      <c r="V74" s="6">
        <f t="shared" si="11"/>
        <v>0</v>
      </c>
      <c r="W74" s="6">
        <f t="shared" si="11"/>
        <v>0</v>
      </c>
    </row>
  </sheetData>
  <mergeCells count="10">
    <mergeCell ref="C48:W48"/>
    <mergeCell ref="A50:A60"/>
    <mergeCell ref="C62:W62"/>
    <mergeCell ref="A64:A74"/>
    <mergeCell ref="A36:A46"/>
    <mergeCell ref="C2:W2"/>
    <mergeCell ref="A4:A14"/>
    <mergeCell ref="C18:W18"/>
    <mergeCell ref="A20:A30"/>
    <mergeCell ref="C34:W34"/>
  </mergeCells>
  <conditionalFormatting sqref="C64:W74">
    <cfRule type="cellIs" dxfId="47" priority="1" operator="between">
      <formula>0.1</formula>
      <formula>100</formula>
    </cfRule>
    <cfRule type="cellIs" dxfId="46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9B9D-DA32-414F-B7DE-C37F5393F8DF}">
  <sheetPr>
    <tabColor theme="9"/>
  </sheetPr>
  <dimension ref="A2:M74"/>
  <sheetViews>
    <sheetView topLeftCell="A37" zoomScale="90" zoomScaleNormal="90" workbookViewId="0">
      <selection activeCell="Y49" sqref="Y49"/>
    </sheetView>
  </sheetViews>
  <sheetFormatPr baseColWidth="10" defaultColWidth="9.140625" defaultRowHeight="15" x14ac:dyDescent="0.25"/>
  <cols>
    <col min="14" max="14" width="4.5703125" customWidth="1"/>
  </cols>
  <sheetData>
    <row r="2" spans="1:13" x14ac:dyDescent="0.25">
      <c r="A2" s="10" t="s">
        <v>21</v>
      </c>
      <c r="B2" s="7"/>
      <c r="C2" s="37" t="s">
        <v>19</v>
      </c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25">
      <c r="A3" s="8"/>
      <c r="B3" s="9"/>
      <c r="C3" s="2">
        <v>0</v>
      </c>
      <c r="D3" s="2">
        <v>14</v>
      </c>
      <c r="E3" s="2">
        <v>28</v>
      </c>
      <c r="F3" s="2">
        <v>42</v>
      </c>
      <c r="G3" s="2">
        <v>56</v>
      </c>
      <c r="H3" s="2">
        <v>70</v>
      </c>
      <c r="I3" s="2">
        <v>84</v>
      </c>
      <c r="J3" s="2">
        <v>98</v>
      </c>
      <c r="K3" s="2">
        <v>112</v>
      </c>
      <c r="L3" s="2">
        <v>126</v>
      </c>
      <c r="M3" s="2">
        <v>140</v>
      </c>
    </row>
    <row r="4" spans="1:13" x14ac:dyDescent="0.25">
      <c r="A4" s="36" t="s">
        <v>17</v>
      </c>
      <c r="B4" s="2">
        <v>15</v>
      </c>
      <c r="C4" s="6">
        <v>20.109529999999999</v>
      </c>
      <c r="D4" s="6">
        <v>20.13242</v>
      </c>
      <c r="E4" s="6">
        <v>20.155329999999999</v>
      </c>
      <c r="F4" s="6">
        <v>20.182980000000001</v>
      </c>
      <c r="G4" s="6">
        <v>20.231159999999999</v>
      </c>
      <c r="H4" s="6">
        <v>20.275880000000001</v>
      </c>
      <c r="I4" s="6">
        <v>20.320969999999999</v>
      </c>
      <c r="J4" s="6">
        <v>20.371759999999998</v>
      </c>
      <c r="K4" s="6">
        <v>20.4115</v>
      </c>
      <c r="L4" s="6">
        <v>20.454139999999999</v>
      </c>
      <c r="M4" s="6">
        <v>20.46959</v>
      </c>
    </row>
    <row r="5" spans="1:13" x14ac:dyDescent="0.25">
      <c r="A5" s="36"/>
      <c r="B5" s="2">
        <v>29</v>
      </c>
      <c r="C5" s="6">
        <v>20.06465</v>
      </c>
      <c r="D5" s="6">
        <v>20.07856</v>
      </c>
      <c r="E5" s="6">
        <v>20.094919999999998</v>
      </c>
      <c r="F5" s="6">
        <v>20.146509999999999</v>
      </c>
      <c r="G5" s="6">
        <v>20.187650000000001</v>
      </c>
      <c r="H5" s="6">
        <v>20.249130000000001</v>
      </c>
      <c r="I5" s="6">
        <v>20.294699999999999</v>
      </c>
      <c r="J5" s="6">
        <v>20.346789999999999</v>
      </c>
      <c r="K5" s="6">
        <v>20.386220000000002</v>
      </c>
      <c r="L5" s="6">
        <v>20.42587</v>
      </c>
      <c r="M5" s="6">
        <v>20.4253</v>
      </c>
    </row>
    <row r="6" spans="1:13" x14ac:dyDescent="0.25">
      <c r="A6" s="36"/>
      <c r="B6" s="2">
        <v>43</v>
      </c>
      <c r="C6" s="6">
        <v>20.00834</v>
      </c>
      <c r="D6" s="6">
        <v>20.02375</v>
      </c>
      <c r="E6" s="6">
        <v>20.065670000000001</v>
      </c>
      <c r="F6" s="6">
        <v>20.11758</v>
      </c>
      <c r="G6" s="6">
        <v>20.172689999999999</v>
      </c>
      <c r="H6" s="6">
        <v>20.235869999999998</v>
      </c>
      <c r="I6" s="6">
        <v>20.28557</v>
      </c>
      <c r="J6" s="6">
        <v>20.34665</v>
      </c>
      <c r="K6" s="6">
        <v>20.382020000000001</v>
      </c>
      <c r="L6" s="6">
        <v>20.418510000000001</v>
      </c>
      <c r="M6" s="6">
        <v>20.409269999999999</v>
      </c>
    </row>
    <row r="7" spans="1:13" x14ac:dyDescent="0.25">
      <c r="A7" s="36"/>
      <c r="B7" s="2">
        <v>57</v>
      </c>
      <c r="C7" s="6">
        <v>19.856120000000001</v>
      </c>
      <c r="D7" s="6">
        <v>19.89913</v>
      </c>
      <c r="E7" s="6">
        <v>19.932729999999999</v>
      </c>
      <c r="F7" s="6">
        <v>20.001819999999999</v>
      </c>
      <c r="G7" s="6">
        <v>20.077649999999998</v>
      </c>
      <c r="H7" s="6">
        <v>20.150559999999999</v>
      </c>
      <c r="I7" s="6">
        <v>20.2133</v>
      </c>
      <c r="J7" s="6">
        <v>20.283819999999999</v>
      </c>
      <c r="K7" s="6">
        <v>20.325330000000001</v>
      </c>
      <c r="L7" s="6">
        <v>20.36504</v>
      </c>
      <c r="M7" s="6">
        <v>20.38195</v>
      </c>
    </row>
    <row r="8" spans="1:13" x14ac:dyDescent="0.25">
      <c r="A8" s="36"/>
      <c r="B8" s="2">
        <v>71</v>
      </c>
      <c r="C8" s="6">
        <v>19.713519999999999</v>
      </c>
      <c r="D8" s="6">
        <v>19.757069999999999</v>
      </c>
      <c r="E8" s="6">
        <v>19.819710000000001</v>
      </c>
      <c r="F8" s="6">
        <v>19.922979999999999</v>
      </c>
      <c r="G8" s="6">
        <v>20.02834</v>
      </c>
      <c r="H8" s="6">
        <v>20.117450000000002</v>
      </c>
      <c r="I8" s="6">
        <v>20.18572</v>
      </c>
      <c r="J8" s="6">
        <v>20.266970000000001</v>
      </c>
      <c r="K8" s="6">
        <v>20.33175</v>
      </c>
      <c r="L8" s="6">
        <v>20.373049999999999</v>
      </c>
      <c r="M8" s="6">
        <v>20.399419999999999</v>
      </c>
    </row>
    <row r="9" spans="1:13" x14ac:dyDescent="0.25">
      <c r="A9" s="36"/>
      <c r="B9" s="2">
        <v>85</v>
      </c>
      <c r="C9" s="6">
        <v>19.51069</v>
      </c>
      <c r="D9" s="6">
        <v>19.59957</v>
      </c>
      <c r="E9" s="6">
        <v>19.729749999999999</v>
      </c>
      <c r="F9" s="6">
        <v>19.84582</v>
      </c>
      <c r="G9" s="6">
        <v>19.976680000000002</v>
      </c>
      <c r="H9" s="6">
        <v>20.089600000000001</v>
      </c>
      <c r="I9" s="6">
        <v>20.19089</v>
      </c>
      <c r="J9" s="6">
        <v>20.292750000000002</v>
      </c>
      <c r="K9" s="6">
        <v>20.34535</v>
      </c>
      <c r="L9" s="6">
        <v>20.410810000000001</v>
      </c>
      <c r="M9" s="6">
        <v>20.42445</v>
      </c>
    </row>
    <row r="10" spans="1:13" x14ac:dyDescent="0.25">
      <c r="A10" s="36"/>
      <c r="B10" s="2">
        <v>99</v>
      </c>
      <c r="C10" s="6">
        <v>19.20262</v>
      </c>
      <c r="D10" s="6">
        <v>19.344919999999998</v>
      </c>
      <c r="E10" s="6">
        <v>19.52195</v>
      </c>
      <c r="F10" s="6">
        <v>19.730340000000002</v>
      </c>
      <c r="G10" s="6">
        <v>19.900580000000001</v>
      </c>
      <c r="H10" s="6">
        <v>20.065460000000002</v>
      </c>
      <c r="I10" s="6">
        <v>20.175799999999999</v>
      </c>
      <c r="J10" s="6">
        <v>20.260539999999999</v>
      </c>
      <c r="K10" s="6">
        <v>20.344090000000001</v>
      </c>
      <c r="L10" s="6">
        <v>20.399999999999999</v>
      </c>
      <c r="M10" s="6">
        <v>20.420470000000002</v>
      </c>
    </row>
    <row r="11" spans="1:13" x14ac:dyDescent="0.25">
      <c r="A11" s="36"/>
      <c r="B11" s="2">
        <v>113</v>
      </c>
      <c r="C11" s="6">
        <v>18.69455</v>
      </c>
      <c r="D11" s="6">
        <v>18.990780000000001</v>
      </c>
      <c r="E11" s="6">
        <v>19.284690000000001</v>
      </c>
      <c r="F11" s="6">
        <v>19.577660000000002</v>
      </c>
      <c r="G11" s="6">
        <v>19.824950000000001</v>
      </c>
      <c r="H11" s="6">
        <v>20.007729999999999</v>
      </c>
      <c r="I11" s="6">
        <v>20.147659999999998</v>
      </c>
      <c r="J11" s="6">
        <v>20.259180000000001</v>
      </c>
      <c r="K11" s="6">
        <v>20.343209999999999</v>
      </c>
      <c r="L11" s="6">
        <v>20.408550000000002</v>
      </c>
      <c r="M11" s="6">
        <v>20.45121</v>
      </c>
    </row>
    <row r="12" spans="1:13" x14ac:dyDescent="0.25">
      <c r="A12" s="36"/>
      <c r="B12" s="2">
        <v>127</v>
      </c>
      <c r="C12" s="6">
        <v>17.910119999999999</v>
      </c>
      <c r="D12" s="6">
        <v>18.3872</v>
      </c>
      <c r="E12" s="6">
        <v>19.016929999999999</v>
      </c>
      <c r="F12" s="6">
        <v>19.473710000000001</v>
      </c>
      <c r="G12" s="6">
        <v>19.78801</v>
      </c>
      <c r="H12" s="6">
        <v>20.007950000000001</v>
      </c>
      <c r="I12" s="6">
        <v>20.158719999999999</v>
      </c>
      <c r="J12" s="6">
        <v>20.271249999999998</v>
      </c>
      <c r="K12" s="6">
        <v>20.348479999999999</v>
      </c>
      <c r="L12" s="6">
        <v>20.417539999999999</v>
      </c>
      <c r="M12" s="6">
        <v>20.419429999999998</v>
      </c>
    </row>
    <row r="13" spans="1:13" x14ac:dyDescent="0.25">
      <c r="A13" s="36"/>
      <c r="B13" s="2">
        <v>141</v>
      </c>
      <c r="C13" s="6">
        <v>18.501539999999999</v>
      </c>
      <c r="D13" s="6">
        <v>18.09835</v>
      </c>
      <c r="E13" s="6">
        <v>18.910080000000001</v>
      </c>
      <c r="F13" s="6">
        <v>19.48076</v>
      </c>
      <c r="G13" s="6">
        <v>19.80997</v>
      </c>
      <c r="H13" s="6">
        <v>20.045089999999998</v>
      </c>
      <c r="I13" s="6">
        <v>20.199809999999999</v>
      </c>
      <c r="J13" s="6">
        <v>20.305199999999999</v>
      </c>
      <c r="K13" s="6">
        <v>20.373200000000001</v>
      </c>
      <c r="L13" s="6">
        <v>20.44895</v>
      </c>
      <c r="M13" s="6">
        <v>20.45119</v>
      </c>
    </row>
    <row r="14" spans="1:13" x14ac:dyDescent="0.25">
      <c r="A14" s="36"/>
      <c r="B14" s="2">
        <v>155</v>
      </c>
      <c r="C14" s="6">
        <v>18.292290000000001</v>
      </c>
      <c r="D14" s="6">
        <v>18.706209999999999</v>
      </c>
      <c r="E14" s="6">
        <v>19.184200000000001</v>
      </c>
      <c r="F14" s="6">
        <v>19.649889999999999</v>
      </c>
      <c r="G14" s="6">
        <v>19.935300000000002</v>
      </c>
      <c r="H14" s="6">
        <v>20.138819999999999</v>
      </c>
      <c r="I14" s="6">
        <v>20.256799999999998</v>
      </c>
      <c r="J14" s="6">
        <v>20.348800000000001</v>
      </c>
      <c r="K14" s="6">
        <v>20.403590000000001</v>
      </c>
      <c r="L14" s="6">
        <v>20.44924</v>
      </c>
      <c r="M14" s="6">
        <v>20.4283</v>
      </c>
    </row>
    <row r="16" spans="1:13" x14ac:dyDescent="0.25">
      <c r="A16" t="s">
        <v>22</v>
      </c>
      <c r="C16">
        <v>20.616393005132849</v>
      </c>
    </row>
    <row r="18" spans="1:13" x14ac:dyDescent="0.25">
      <c r="A18" s="10" t="s">
        <v>23</v>
      </c>
      <c r="B18" s="7"/>
      <c r="C18" s="37" t="s">
        <v>19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25">
      <c r="A19" s="13"/>
      <c r="B19" s="9"/>
      <c r="C19" s="2">
        <v>0</v>
      </c>
      <c r="D19" s="2">
        <v>14</v>
      </c>
      <c r="E19" s="2">
        <v>28</v>
      </c>
      <c r="F19" s="2">
        <v>42</v>
      </c>
      <c r="G19" s="2">
        <v>56</v>
      </c>
      <c r="H19" s="2">
        <v>70</v>
      </c>
      <c r="I19" s="2">
        <v>84</v>
      </c>
      <c r="J19" s="2">
        <v>98</v>
      </c>
      <c r="K19" s="2">
        <v>112</v>
      </c>
      <c r="L19" s="2">
        <v>126</v>
      </c>
      <c r="M19" s="2">
        <v>140</v>
      </c>
    </row>
    <row r="20" spans="1:13" x14ac:dyDescent="0.25">
      <c r="A20" s="36" t="s">
        <v>17</v>
      </c>
      <c r="B20" s="2">
        <v>15</v>
      </c>
      <c r="C20" s="6">
        <v>19.977630000000001</v>
      </c>
      <c r="D20" s="6">
        <v>19.977250000000002</v>
      </c>
      <c r="E20" s="6">
        <v>19.97851</v>
      </c>
      <c r="F20" s="6">
        <v>19.989799999999999</v>
      </c>
      <c r="G20" s="6">
        <v>19.986999999999998</v>
      </c>
      <c r="H20" s="6">
        <v>20.007819999999999</v>
      </c>
      <c r="I20" s="6">
        <v>20.01463</v>
      </c>
      <c r="J20" s="6">
        <v>20.030480000000001</v>
      </c>
      <c r="K20" s="6">
        <v>20.050719999999998</v>
      </c>
      <c r="L20" s="6">
        <v>20.05846</v>
      </c>
      <c r="M20" s="6">
        <v>20.038979999999999</v>
      </c>
    </row>
    <row r="21" spans="1:13" x14ac:dyDescent="0.25">
      <c r="A21" s="36"/>
      <c r="B21" s="2">
        <v>29</v>
      </c>
      <c r="C21" s="6">
        <v>20.000710000000002</v>
      </c>
      <c r="D21" s="6">
        <v>20.002140000000001</v>
      </c>
      <c r="E21" s="6">
        <v>19.987359999999999</v>
      </c>
      <c r="F21" s="6">
        <v>19.992529999999999</v>
      </c>
      <c r="G21" s="6">
        <v>20.002859999999998</v>
      </c>
      <c r="H21" s="6">
        <v>20.004239999999999</v>
      </c>
      <c r="I21" s="6">
        <v>20.01793</v>
      </c>
      <c r="J21" s="6">
        <v>20.041460000000001</v>
      </c>
      <c r="K21" s="6">
        <v>20.047260000000001</v>
      </c>
      <c r="L21" s="6">
        <v>20.032139999999998</v>
      </c>
      <c r="M21" s="6">
        <v>20.009119999999999</v>
      </c>
    </row>
    <row r="22" spans="1:13" x14ac:dyDescent="0.25">
      <c r="A22" s="36"/>
      <c r="B22" s="2">
        <v>43</v>
      </c>
      <c r="C22" s="6">
        <v>20.008330000000001</v>
      </c>
      <c r="D22" s="6">
        <v>20.00309</v>
      </c>
      <c r="E22" s="6">
        <v>20.009930000000001</v>
      </c>
      <c r="F22" s="6">
        <v>20.013580000000001</v>
      </c>
      <c r="G22" s="6">
        <v>20.000060000000001</v>
      </c>
      <c r="H22" s="6">
        <v>20.02393</v>
      </c>
      <c r="I22" s="6">
        <v>20.02777</v>
      </c>
      <c r="J22" s="6">
        <v>20.031079999999999</v>
      </c>
      <c r="K22" s="6">
        <v>20.029969999999999</v>
      </c>
      <c r="L22" s="6">
        <v>20.030480000000001</v>
      </c>
      <c r="M22" s="6">
        <v>19.998729999999998</v>
      </c>
    </row>
    <row r="23" spans="1:13" x14ac:dyDescent="0.25">
      <c r="A23" s="36"/>
      <c r="B23" s="2">
        <v>57</v>
      </c>
      <c r="C23" s="6">
        <v>20.011279999999999</v>
      </c>
      <c r="D23" s="6">
        <v>20.018840000000001</v>
      </c>
      <c r="E23" s="6">
        <v>20.015609999999999</v>
      </c>
      <c r="F23" s="6">
        <v>20.028780000000001</v>
      </c>
      <c r="G23" s="6">
        <v>20.018630000000002</v>
      </c>
      <c r="H23" s="6">
        <v>20.033919999999998</v>
      </c>
      <c r="I23" s="6">
        <v>20.015239999999999</v>
      </c>
      <c r="J23" s="6">
        <v>20.039549999999998</v>
      </c>
      <c r="K23" s="6">
        <v>20.02936</v>
      </c>
      <c r="L23" s="6">
        <v>20.0061</v>
      </c>
      <c r="M23" s="6">
        <v>19.986529999999998</v>
      </c>
    </row>
    <row r="24" spans="1:13" x14ac:dyDescent="0.25">
      <c r="A24" s="36"/>
      <c r="B24" s="2">
        <v>71</v>
      </c>
      <c r="C24" s="6">
        <v>20.022939999999998</v>
      </c>
      <c r="D24" s="6">
        <v>20.016369999999998</v>
      </c>
      <c r="E24" s="6">
        <v>20.007760000000001</v>
      </c>
      <c r="F24" s="6">
        <v>20.021570000000001</v>
      </c>
      <c r="G24" s="6">
        <v>20.007180000000002</v>
      </c>
      <c r="H24" s="6">
        <v>20.02122</v>
      </c>
      <c r="I24" s="6">
        <v>20.017489999999999</v>
      </c>
      <c r="J24" s="6">
        <v>20.024480000000001</v>
      </c>
      <c r="K24" s="6">
        <v>20.02018</v>
      </c>
      <c r="L24" s="6">
        <v>20.02101</v>
      </c>
      <c r="M24" s="6">
        <v>19.988969999999998</v>
      </c>
    </row>
    <row r="25" spans="1:13" x14ac:dyDescent="0.25">
      <c r="A25" s="36"/>
      <c r="B25" s="2">
        <v>85</v>
      </c>
      <c r="C25" s="6">
        <v>20.045919999999999</v>
      </c>
      <c r="D25" s="6">
        <v>20.052959999999999</v>
      </c>
      <c r="E25" s="6">
        <v>20.061419999999998</v>
      </c>
      <c r="F25" s="6">
        <v>20.05301</v>
      </c>
      <c r="G25" s="6">
        <v>20.038360000000001</v>
      </c>
      <c r="H25" s="6">
        <v>20.050360000000001</v>
      </c>
      <c r="I25" s="6">
        <v>20.042349999999999</v>
      </c>
      <c r="J25" s="6">
        <v>20.07319</v>
      </c>
      <c r="K25" s="6">
        <v>20.069210000000002</v>
      </c>
      <c r="L25" s="6">
        <v>20.050979999999999</v>
      </c>
      <c r="M25" s="6">
        <v>19.975729999999999</v>
      </c>
    </row>
    <row r="26" spans="1:13" x14ac:dyDescent="0.25">
      <c r="A26" s="36"/>
      <c r="B26" s="2">
        <v>99</v>
      </c>
      <c r="C26" s="6">
        <v>20.049569999999999</v>
      </c>
      <c r="D26" s="6">
        <v>20.049209999999999</v>
      </c>
      <c r="E26" s="6">
        <v>20.030539999999998</v>
      </c>
      <c r="F26" s="6">
        <v>20.06091</v>
      </c>
      <c r="G26" s="6">
        <v>20.04515</v>
      </c>
      <c r="H26" s="6">
        <v>20.058160000000001</v>
      </c>
      <c r="I26" s="6">
        <v>20.063859999999998</v>
      </c>
      <c r="J26" s="6">
        <v>20.059239999999999</v>
      </c>
      <c r="K26" s="6">
        <v>20.067910000000001</v>
      </c>
      <c r="L26" s="6">
        <v>20.05498</v>
      </c>
      <c r="M26" s="6">
        <v>20.016369999999998</v>
      </c>
    </row>
    <row r="27" spans="1:13" x14ac:dyDescent="0.25">
      <c r="A27" s="36"/>
      <c r="B27" s="2">
        <v>113</v>
      </c>
      <c r="C27" s="6">
        <v>20.058199999999999</v>
      </c>
      <c r="D27" s="6">
        <v>20.071010000000001</v>
      </c>
      <c r="E27" s="6">
        <v>20.068549999999998</v>
      </c>
      <c r="F27" s="6">
        <v>20.05827</v>
      </c>
      <c r="G27" s="6">
        <v>20.056619999999999</v>
      </c>
      <c r="H27" s="6">
        <v>20.068909999999999</v>
      </c>
      <c r="I27" s="6">
        <v>20.069970000000001</v>
      </c>
      <c r="J27" s="6">
        <v>20.053799999999999</v>
      </c>
      <c r="K27" s="6">
        <v>20.06148</v>
      </c>
      <c r="L27" s="6">
        <v>20.065270000000002</v>
      </c>
      <c r="M27" s="6">
        <v>20.06063</v>
      </c>
    </row>
    <row r="28" spans="1:13" x14ac:dyDescent="0.25">
      <c r="A28" s="36"/>
      <c r="B28" s="2">
        <v>127</v>
      </c>
      <c r="C28" s="6">
        <v>20.033169999999998</v>
      </c>
      <c r="D28" s="6">
        <v>20.050129999999999</v>
      </c>
      <c r="E28" s="6">
        <v>20.05734</v>
      </c>
      <c r="F28" s="6">
        <v>20.029129999999999</v>
      </c>
      <c r="G28" s="6">
        <v>20.03557</v>
      </c>
      <c r="H28" s="6">
        <v>20.040510000000001</v>
      </c>
      <c r="I28" s="6">
        <v>20.034549999999999</v>
      </c>
      <c r="J28" s="6">
        <v>20.04111</v>
      </c>
      <c r="K28" s="6">
        <v>20.03661</v>
      </c>
      <c r="L28" s="6">
        <v>20.03453</v>
      </c>
      <c r="M28" s="6">
        <v>19.989840000000001</v>
      </c>
    </row>
    <row r="29" spans="1:13" x14ac:dyDescent="0.25">
      <c r="A29" s="36"/>
      <c r="B29" s="2">
        <v>141</v>
      </c>
      <c r="C29" s="6">
        <v>20.055019999999999</v>
      </c>
      <c r="D29" s="6">
        <v>20.038550000000001</v>
      </c>
      <c r="E29" s="6">
        <v>20.033760000000001</v>
      </c>
      <c r="F29" s="6">
        <v>20.0337</v>
      </c>
      <c r="G29" s="6">
        <v>20.028919999999999</v>
      </c>
      <c r="H29" s="6">
        <v>20.03012</v>
      </c>
      <c r="I29" s="6">
        <v>20.03763</v>
      </c>
      <c r="J29" s="6">
        <v>20.04964</v>
      </c>
      <c r="K29" s="6">
        <v>20.055789999999998</v>
      </c>
      <c r="L29" s="6">
        <v>20.031469999999999</v>
      </c>
      <c r="M29" s="6">
        <v>20.02327</v>
      </c>
    </row>
    <row r="30" spans="1:13" x14ac:dyDescent="0.25">
      <c r="A30" s="36"/>
      <c r="B30" s="2">
        <v>155</v>
      </c>
      <c r="C30" s="6">
        <v>20.042079999999999</v>
      </c>
      <c r="D30" s="6">
        <v>20.032440000000001</v>
      </c>
      <c r="E30" s="6">
        <v>20.039650000000002</v>
      </c>
      <c r="F30" s="6">
        <v>20.032309999999999</v>
      </c>
      <c r="G30" s="6">
        <v>20.035789999999999</v>
      </c>
      <c r="H30" s="6">
        <v>20.046520000000001</v>
      </c>
      <c r="I30" s="6">
        <v>20.057939999999999</v>
      </c>
      <c r="J30" s="6">
        <v>20.043130000000001</v>
      </c>
      <c r="K30" s="6">
        <v>20.04721</v>
      </c>
      <c r="L30" s="6">
        <v>20.06907</v>
      </c>
      <c r="M30" s="6">
        <v>20.027560000000001</v>
      </c>
    </row>
    <row r="32" spans="1:13" x14ac:dyDescent="0.25">
      <c r="A32" t="s">
        <v>24</v>
      </c>
      <c r="C32">
        <v>20.022766000000001</v>
      </c>
    </row>
    <row r="34" spans="1:13" x14ac:dyDescent="0.25">
      <c r="A34" s="21" t="s">
        <v>29</v>
      </c>
      <c r="B34" s="7"/>
      <c r="C34" s="37" t="s">
        <v>19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spans="1:13" x14ac:dyDescent="0.25">
      <c r="A35" s="13"/>
      <c r="B35" s="9"/>
      <c r="C35" s="2">
        <v>0</v>
      </c>
      <c r="D35" s="2">
        <v>14</v>
      </c>
      <c r="E35" s="2">
        <v>28</v>
      </c>
      <c r="F35" s="2">
        <v>42</v>
      </c>
      <c r="G35" s="2">
        <v>56</v>
      </c>
      <c r="H35" s="2">
        <v>70</v>
      </c>
      <c r="I35" s="2">
        <v>84</v>
      </c>
      <c r="J35" s="2">
        <v>98</v>
      </c>
      <c r="K35" s="2">
        <v>112</v>
      </c>
      <c r="L35" s="2">
        <v>126</v>
      </c>
      <c r="M35" s="2">
        <v>140</v>
      </c>
    </row>
    <row r="36" spans="1:13" x14ac:dyDescent="0.25">
      <c r="A36" s="36" t="s">
        <v>17</v>
      </c>
      <c r="B36" s="2">
        <v>15</v>
      </c>
      <c r="C36" s="6">
        <f>C4-C20+$C$32-$C$16</f>
        <v>-0.46172700513285037</v>
      </c>
      <c r="D36" s="6">
        <f t="shared" ref="D36:M36" si="0">D4-D20+$C$32-$C$16</f>
        <v>-0.43845700513285024</v>
      </c>
      <c r="E36" s="6">
        <f t="shared" si="0"/>
        <v>-0.41680700513284918</v>
      </c>
      <c r="F36" s="6">
        <f t="shared" si="0"/>
        <v>-0.40044700513284681</v>
      </c>
      <c r="G36" s="6">
        <f t="shared" si="0"/>
        <v>-0.34946700513284767</v>
      </c>
      <c r="H36" s="6">
        <f t="shared" si="0"/>
        <v>-0.32556700513284653</v>
      </c>
      <c r="I36" s="6">
        <f t="shared" si="0"/>
        <v>-0.28728700513284977</v>
      </c>
      <c r="J36" s="6">
        <f t="shared" si="0"/>
        <v>-0.25234700513285091</v>
      </c>
      <c r="K36" s="6">
        <f t="shared" si="0"/>
        <v>-0.23284700513284662</v>
      </c>
      <c r="L36" s="6">
        <f t="shared" si="0"/>
        <v>-0.1979470051328498</v>
      </c>
      <c r="M36" s="6">
        <f t="shared" si="0"/>
        <v>-0.163017005132847</v>
      </c>
    </row>
    <row r="37" spans="1:13" x14ac:dyDescent="0.25">
      <c r="A37" s="36"/>
      <c r="B37" s="2">
        <v>29</v>
      </c>
      <c r="C37" s="6">
        <f t="shared" ref="C37:M46" si="1">C5-C21+$C$32-$C$16</f>
        <v>-0.52968700513284972</v>
      </c>
      <c r="D37" s="6">
        <f t="shared" si="1"/>
        <v>-0.51720700513284967</v>
      </c>
      <c r="E37" s="6">
        <f t="shared" si="1"/>
        <v>-0.48606700513284906</v>
      </c>
      <c r="F37" s="6">
        <f t="shared" si="1"/>
        <v>-0.43964700513284782</v>
      </c>
      <c r="G37" s="6">
        <f t="shared" si="1"/>
        <v>-0.40883700513284538</v>
      </c>
      <c r="H37" s="6">
        <f t="shared" si="1"/>
        <v>-0.34873700513284689</v>
      </c>
      <c r="I37" s="6">
        <f t="shared" si="1"/>
        <v>-0.31685700513284942</v>
      </c>
      <c r="J37" s="6">
        <f t="shared" si="1"/>
        <v>-0.28829700513285061</v>
      </c>
      <c r="K37" s="6">
        <f t="shared" si="1"/>
        <v>-0.25466700513284835</v>
      </c>
      <c r="L37" s="6">
        <f t="shared" si="1"/>
        <v>-0.19989700513284703</v>
      </c>
      <c r="M37" s="6">
        <f t="shared" si="1"/>
        <v>-0.17744700513284783</v>
      </c>
    </row>
    <row r="38" spans="1:13" x14ac:dyDescent="0.25">
      <c r="A38" s="36"/>
      <c r="B38" s="2">
        <v>43</v>
      </c>
      <c r="C38" s="6">
        <f t="shared" si="1"/>
        <v>-0.59361700513284887</v>
      </c>
      <c r="D38" s="6">
        <f t="shared" si="1"/>
        <v>-0.57296700513284904</v>
      </c>
      <c r="E38" s="6">
        <f t="shared" si="1"/>
        <v>-0.53788700513284837</v>
      </c>
      <c r="F38" s="6">
        <f t="shared" si="1"/>
        <v>-0.48962700513284929</v>
      </c>
      <c r="G38" s="6">
        <f t="shared" si="1"/>
        <v>-0.42099700513285043</v>
      </c>
      <c r="H38" s="6">
        <f t="shared" si="1"/>
        <v>-0.38168700513285003</v>
      </c>
      <c r="I38" s="6">
        <f t="shared" si="1"/>
        <v>-0.33582700513284891</v>
      </c>
      <c r="J38" s="6">
        <f t="shared" si="1"/>
        <v>-0.27805700513284748</v>
      </c>
      <c r="K38" s="6">
        <f t="shared" si="1"/>
        <v>-0.24157700513284652</v>
      </c>
      <c r="L38" s="6">
        <f t="shared" si="1"/>
        <v>-0.20559700513284795</v>
      </c>
      <c r="M38" s="6">
        <f t="shared" si="1"/>
        <v>-0.18308700513284748</v>
      </c>
    </row>
    <row r="39" spans="1:13" x14ac:dyDescent="0.25">
      <c r="A39" s="36"/>
      <c r="B39" s="2">
        <v>57</v>
      </c>
      <c r="C39" s="6">
        <f t="shared" si="1"/>
        <v>-0.74878700513284713</v>
      </c>
      <c r="D39" s="6">
        <f t="shared" si="1"/>
        <v>-0.71333700513284981</v>
      </c>
      <c r="E39" s="6">
        <f t="shared" si="1"/>
        <v>-0.67650700513284789</v>
      </c>
      <c r="F39" s="6">
        <f t="shared" si="1"/>
        <v>-0.62058700513285103</v>
      </c>
      <c r="G39" s="6">
        <f t="shared" si="1"/>
        <v>-0.53460700513285175</v>
      </c>
      <c r="H39" s="6">
        <f t="shared" si="1"/>
        <v>-0.4769870051328482</v>
      </c>
      <c r="I39" s="6">
        <f t="shared" si="1"/>
        <v>-0.39556700513284682</v>
      </c>
      <c r="J39" s="6">
        <f t="shared" si="1"/>
        <v>-0.34935700513284829</v>
      </c>
      <c r="K39" s="6">
        <f t="shared" si="1"/>
        <v>-0.29765700513284798</v>
      </c>
      <c r="L39" s="6">
        <f t="shared" si="1"/>
        <v>-0.23468700513284801</v>
      </c>
      <c r="M39" s="6">
        <f t="shared" si="1"/>
        <v>-0.19820700513284706</v>
      </c>
    </row>
    <row r="40" spans="1:13" x14ac:dyDescent="0.25">
      <c r="A40" s="36"/>
      <c r="B40" s="2">
        <v>71</v>
      </c>
      <c r="C40" s="6">
        <f t="shared" si="1"/>
        <v>-0.90304700513284786</v>
      </c>
      <c r="D40" s="6">
        <f t="shared" si="1"/>
        <v>-0.85292700513284814</v>
      </c>
      <c r="E40" s="6">
        <f t="shared" si="1"/>
        <v>-0.78167700513284899</v>
      </c>
      <c r="F40" s="6">
        <f t="shared" si="1"/>
        <v>-0.69221700513285001</v>
      </c>
      <c r="G40" s="6">
        <f t="shared" si="1"/>
        <v>-0.5724670051328502</v>
      </c>
      <c r="H40" s="6">
        <f t="shared" si="1"/>
        <v>-0.49739700513284646</v>
      </c>
      <c r="I40" s="6">
        <f t="shared" si="1"/>
        <v>-0.42539700513284728</v>
      </c>
      <c r="J40" s="6">
        <f t="shared" si="1"/>
        <v>-0.3511370051328484</v>
      </c>
      <c r="K40" s="6">
        <f t="shared" si="1"/>
        <v>-0.28205700513284881</v>
      </c>
      <c r="L40" s="6">
        <f t="shared" si="1"/>
        <v>-0.2415870051328497</v>
      </c>
      <c r="M40" s="6">
        <f t="shared" si="1"/>
        <v>-0.18317700513284763</v>
      </c>
    </row>
    <row r="41" spans="1:13" x14ac:dyDescent="0.25">
      <c r="A41" s="36"/>
      <c r="B41" s="2">
        <v>85</v>
      </c>
      <c r="C41" s="6">
        <f t="shared" si="1"/>
        <v>-1.128857005132847</v>
      </c>
      <c r="D41" s="6">
        <f t="shared" si="1"/>
        <v>-1.0470170051328473</v>
      </c>
      <c r="E41" s="6">
        <f t="shared" si="1"/>
        <v>-0.92529700513284752</v>
      </c>
      <c r="F41" s="6">
        <f t="shared" si="1"/>
        <v>-0.80081700513284915</v>
      </c>
      <c r="G41" s="6">
        <f t="shared" si="1"/>
        <v>-0.65530700513284756</v>
      </c>
      <c r="H41" s="6">
        <f t="shared" si="1"/>
        <v>-0.554387005132849</v>
      </c>
      <c r="I41" s="6">
        <f t="shared" si="1"/>
        <v>-0.44508700513284793</v>
      </c>
      <c r="J41" s="6">
        <f t="shared" si="1"/>
        <v>-0.37406700513284719</v>
      </c>
      <c r="K41" s="6">
        <f t="shared" si="1"/>
        <v>-0.31748700513285044</v>
      </c>
      <c r="L41" s="6">
        <f t="shared" si="1"/>
        <v>-0.23379700513284618</v>
      </c>
      <c r="M41" s="6">
        <f t="shared" si="1"/>
        <v>-0.14490700513284693</v>
      </c>
    </row>
    <row r="42" spans="1:13" x14ac:dyDescent="0.25">
      <c r="A42" s="36"/>
      <c r="B42" s="2">
        <v>99</v>
      </c>
      <c r="C42" s="6">
        <f t="shared" si="1"/>
        <v>-1.4405770051328481</v>
      </c>
      <c r="D42" s="6">
        <f t="shared" si="1"/>
        <v>-1.2979170051328488</v>
      </c>
      <c r="E42" s="6">
        <f t="shared" si="1"/>
        <v>-1.1022170051328466</v>
      </c>
      <c r="F42" s="6">
        <f t="shared" si="1"/>
        <v>-0.92419700513284653</v>
      </c>
      <c r="G42" s="6">
        <f t="shared" si="1"/>
        <v>-0.73819700513284658</v>
      </c>
      <c r="H42" s="6">
        <f t="shared" si="1"/>
        <v>-0.58632700513284775</v>
      </c>
      <c r="I42" s="6">
        <f t="shared" si="1"/>
        <v>-0.4816870051328479</v>
      </c>
      <c r="J42" s="6">
        <f t="shared" si="1"/>
        <v>-0.39232700513284868</v>
      </c>
      <c r="K42" s="6">
        <f t="shared" si="1"/>
        <v>-0.3174470051328484</v>
      </c>
      <c r="L42" s="6">
        <f t="shared" si="1"/>
        <v>-0.24860700513285039</v>
      </c>
      <c r="M42" s="6">
        <f t="shared" si="1"/>
        <v>-0.18952700513284526</v>
      </c>
    </row>
    <row r="43" spans="1:13" x14ac:dyDescent="0.25">
      <c r="A43" s="36"/>
      <c r="B43" s="2">
        <v>113</v>
      </c>
      <c r="C43" s="6">
        <f t="shared" si="1"/>
        <v>-1.9572770051328483</v>
      </c>
      <c r="D43" s="6">
        <f t="shared" si="1"/>
        <v>-1.6738570051328487</v>
      </c>
      <c r="E43" s="6">
        <f t="shared" si="1"/>
        <v>-1.3774870051328456</v>
      </c>
      <c r="F43" s="6">
        <f t="shared" si="1"/>
        <v>-1.0742370051328471</v>
      </c>
      <c r="G43" s="6">
        <f t="shared" si="1"/>
        <v>-0.8252970051328461</v>
      </c>
      <c r="H43" s="6">
        <f t="shared" si="1"/>
        <v>-0.65480700513284873</v>
      </c>
      <c r="I43" s="6">
        <f t="shared" si="1"/>
        <v>-0.51593700513285157</v>
      </c>
      <c r="J43" s="6">
        <f t="shared" si="1"/>
        <v>-0.38824700513284682</v>
      </c>
      <c r="K43" s="6">
        <f t="shared" si="1"/>
        <v>-0.3118970051328489</v>
      </c>
      <c r="L43" s="6">
        <f t="shared" si="1"/>
        <v>-0.25034700513284847</v>
      </c>
      <c r="M43" s="6">
        <f t="shared" si="1"/>
        <v>-0.20304700513284857</v>
      </c>
    </row>
    <row r="44" spans="1:13" x14ac:dyDescent="0.25">
      <c r="A44" s="36"/>
      <c r="B44" s="2">
        <v>127</v>
      </c>
      <c r="C44" s="6">
        <f t="shared" si="1"/>
        <v>-2.7166770051328477</v>
      </c>
      <c r="D44" s="6">
        <f t="shared" si="1"/>
        <v>-2.2565570051328478</v>
      </c>
      <c r="E44" s="6">
        <f t="shared" si="1"/>
        <v>-1.6340370051328499</v>
      </c>
      <c r="F44" s="6">
        <f t="shared" si="1"/>
        <v>-1.1490470051328465</v>
      </c>
      <c r="G44" s="6">
        <f t="shared" si="1"/>
        <v>-0.8411870051328485</v>
      </c>
      <c r="H44" s="6">
        <f t="shared" si="1"/>
        <v>-0.62618700513284864</v>
      </c>
      <c r="I44" s="6">
        <f t="shared" si="1"/>
        <v>-0.46945700513284905</v>
      </c>
      <c r="J44" s="6">
        <f t="shared" si="1"/>
        <v>-0.36348700513284982</v>
      </c>
      <c r="K44" s="6">
        <f t="shared" si="1"/>
        <v>-0.28175700513284951</v>
      </c>
      <c r="L44" s="6">
        <f t="shared" si="1"/>
        <v>-0.21061700513284976</v>
      </c>
      <c r="M44" s="6">
        <f t="shared" si="1"/>
        <v>-0.16403700513285102</v>
      </c>
    </row>
    <row r="45" spans="1:13" x14ac:dyDescent="0.25">
      <c r="A45" s="36"/>
      <c r="B45" s="2">
        <v>141</v>
      </c>
      <c r="C45" s="6">
        <f t="shared" si="1"/>
        <v>-2.1471070051328489</v>
      </c>
      <c r="D45" s="6">
        <f t="shared" si="1"/>
        <v>-2.5338270051328493</v>
      </c>
      <c r="E45" s="6">
        <f t="shared" si="1"/>
        <v>-1.7173070051328487</v>
      </c>
      <c r="F45" s="6">
        <f t="shared" si="1"/>
        <v>-1.146567005132848</v>
      </c>
      <c r="G45" s="6">
        <f t="shared" si="1"/>
        <v>-0.81257700513284803</v>
      </c>
      <c r="H45" s="6">
        <f t="shared" si="1"/>
        <v>-0.57865700513285034</v>
      </c>
      <c r="I45" s="6">
        <f t="shared" si="1"/>
        <v>-0.43144700513284917</v>
      </c>
      <c r="J45" s="6">
        <f t="shared" si="1"/>
        <v>-0.33806700513284937</v>
      </c>
      <c r="K45" s="6">
        <f t="shared" si="1"/>
        <v>-0.27621700513284608</v>
      </c>
      <c r="L45" s="6">
        <f t="shared" si="1"/>
        <v>-0.17614700513284731</v>
      </c>
      <c r="M45" s="6">
        <f t="shared" si="1"/>
        <v>-0.1657070051328482</v>
      </c>
    </row>
    <row r="46" spans="1:13" x14ac:dyDescent="0.25">
      <c r="A46" s="36"/>
      <c r="B46" s="2">
        <v>155</v>
      </c>
      <c r="C46" s="6">
        <f t="shared" si="1"/>
        <v>-2.3434170051328458</v>
      </c>
      <c r="D46" s="6">
        <f t="shared" si="1"/>
        <v>-1.919857005132851</v>
      </c>
      <c r="E46" s="6">
        <f t="shared" si="1"/>
        <v>-1.4490770051328496</v>
      </c>
      <c r="F46" s="6">
        <f t="shared" si="1"/>
        <v>-0.97604700513284826</v>
      </c>
      <c r="G46" s="6">
        <f t="shared" si="1"/>
        <v>-0.69411700513284558</v>
      </c>
      <c r="H46" s="6">
        <f t="shared" si="1"/>
        <v>-0.50132700513285045</v>
      </c>
      <c r="I46" s="6">
        <f t="shared" si="1"/>
        <v>-0.39476700513284868</v>
      </c>
      <c r="J46" s="6">
        <f t="shared" si="1"/>
        <v>-0.28795700513284928</v>
      </c>
      <c r="K46" s="6">
        <f t="shared" si="1"/>
        <v>-0.23724700513284702</v>
      </c>
      <c r="L46" s="6">
        <f t="shared" si="1"/>
        <v>-0.21345700513284882</v>
      </c>
      <c r="M46" s="6">
        <f t="shared" si="1"/>
        <v>-0.19288700513284951</v>
      </c>
    </row>
    <row r="48" spans="1:13" x14ac:dyDescent="0.25">
      <c r="A48" s="21" t="s">
        <v>30</v>
      </c>
      <c r="B48" s="7"/>
      <c r="C48" s="37" t="s">
        <v>19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</row>
    <row r="49" spans="1:13" x14ac:dyDescent="0.25">
      <c r="A49" s="13"/>
      <c r="B49" s="9"/>
      <c r="C49" s="2">
        <v>0</v>
      </c>
      <c r="D49" s="2">
        <v>14</v>
      </c>
      <c r="E49" s="2">
        <v>28</v>
      </c>
      <c r="F49" s="2">
        <v>42</v>
      </c>
      <c r="G49" s="2">
        <v>56</v>
      </c>
      <c r="H49" s="2">
        <v>70</v>
      </c>
      <c r="I49" s="2">
        <v>84</v>
      </c>
      <c r="J49" s="2">
        <v>98</v>
      </c>
      <c r="K49" s="2">
        <v>112</v>
      </c>
      <c r="L49" s="2">
        <v>126</v>
      </c>
      <c r="M49" s="2">
        <v>140</v>
      </c>
    </row>
    <row r="50" spans="1:13" x14ac:dyDescent="0.25">
      <c r="A50" s="36" t="s">
        <v>17</v>
      </c>
      <c r="B50" s="2">
        <v>15</v>
      </c>
      <c r="C50" s="6">
        <f>C36</f>
        <v>-0.46172700513285037</v>
      </c>
      <c r="D50" s="6">
        <f>AVERAGE(C36:E36)</f>
        <v>-0.43899700513284995</v>
      </c>
      <c r="E50" s="6">
        <f t="shared" ref="E50:L50" si="2">AVERAGE(D36:F36)</f>
        <v>-0.41857033846618208</v>
      </c>
      <c r="F50" s="6">
        <f>AVERAGE(E36:G36)</f>
        <v>-0.38890700513284787</v>
      </c>
      <c r="G50" s="6">
        <f t="shared" si="2"/>
        <v>-0.35849367179951369</v>
      </c>
      <c r="H50" s="6">
        <f>AVERAGE(G36:I36)</f>
        <v>-0.32077367179951466</v>
      </c>
      <c r="I50" s="6">
        <f t="shared" si="2"/>
        <v>-0.2884003384661824</v>
      </c>
      <c r="J50" s="6">
        <f t="shared" si="2"/>
        <v>-0.25749367179951577</v>
      </c>
      <c r="K50" s="6">
        <f t="shared" si="2"/>
        <v>-0.22771367179951577</v>
      </c>
      <c r="L50" s="6">
        <f t="shared" si="2"/>
        <v>-0.19793700513284782</v>
      </c>
      <c r="M50" s="6">
        <f>M36</f>
        <v>-0.163017005132847</v>
      </c>
    </row>
    <row r="51" spans="1:13" x14ac:dyDescent="0.25">
      <c r="A51" s="36"/>
      <c r="B51" s="2">
        <v>29</v>
      </c>
      <c r="C51" s="6">
        <f>AVERAGE(C36:C38)</f>
        <v>-0.52834367179951636</v>
      </c>
      <c r="D51" s="6">
        <f>AVERAGE(C36:E38)</f>
        <v>-0.50604700513284939</v>
      </c>
      <c r="E51" s="6">
        <f t="shared" ref="D51:L59" si="3">AVERAGE(D36:F38)</f>
        <v>-0.47767922735507107</v>
      </c>
      <c r="F51" s="6">
        <f t="shared" si="3"/>
        <v>-0.43886478291062603</v>
      </c>
      <c r="G51" s="6">
        <f t="shared" si="3"/>
        <v>-0.39611256068840345</v>
      </c>
      <c r="H51" s="6">
        <f t="shared" si="3"/>
        <v>-0.35280700513284835</v>
      </c>
      <c r="I51" s="6">
        <f t="shared" si="3"/>
        <v>-0.31274033846618227</v>
      </c>
      <c r="J51" s="6">
        <f t="shared" si="3"/>
        <v>-0.27641811624395984</v>
      </c>
      <c r="K51" s="6">
        <f t="shared" si="3"/>
        <v>-0.23902589402173724</v>
      </c>
      <c r="L51" s="6">
        <f t="shared" si="3"/>
        <v>-0.20623144957729206</v>
      </c>
      <c r="M51" s="6">
        <f>AVERAGE(M36:M38)</f>
        <v>-0.17451700513284743</v>
      </c>
    </row>
    <row r="52" spans="1:13" x14ac:dyDescent="0.25">
      <c r="A52" s="36"/>
      <c r="B52" s="2">
        <v>43</v>
      </c>
      <c r="C52" s="6">
        <f t="shared" ref="C52" si="4">AVERAGE(C37:C39)</f>
        <v>-0.62403033846618194</v>
      </c>
      <c r="D52" s="6">
        <f>AVERAGE(C37:E39)</f>
        <v>-0.59734033846618217</v>
      </c>
      <c r="E52" s="6">
        <f t="shared" si="3"/>
        <v>-0.5615370051328491</v>
      </c>
      <c r="F52" s="6">
        <f t="shared" si="3"/>
        <v>-0.51275144957729346</v>
      </c>
      <c r="G52" s="6">
        <f t="shared" si="3"/>
        <v>-0.45796811624396011</v>
      </c>
      <c r="H52" s="6">
        <f t="shared" si="3"/>
        <v>-0.4022336717995153</v>
      </c>
      <c r="I52" s="6">
        <f t="shared" si="3"/>
        <v>-0.35237478291062629</v>
      </c>
      <c r="J52" s="6">
        <f t="shared" si="3"/>
        <v>-0.3064292273550705</v>
      </c>
      <c r="K52" s="6">
        <f t="shared" si="3"/>
        <v>-0.26108811624395911</v>
      </c>
      <c r="L52" s="6">
        <f t="shared" si="3"/>
        <v>-0.22142478291062537</v>
      </c>
      <c r="M52" s="6">
        <f t="shared" ref="M52:M59" si="5">AVERAGE(M37:M39)</f>
        <v>-0.18624700513284745</v>
      </c>
    </row>
    <row r="53" spans="1:13" x14ac:dyDescent="0.25">
      <c r="A53" s="36"/>
      <c r="B53" s="2">
        <v>57</v>
      </c>
      <c r="C53" s="6">
        <f>AVERAGE(C38:C40)</f>
        <v>-0.74848367179951458</v>
      </c>
      <c r="D53" s="6">
        <f t="shared" si="3"/>
        <v>-0.70897256068840397</v>
      </c>
      <c r="E53" s="6">
        <f t="shared" si="3"/>
        <v>-0.65974811624396024</v>
      </c>
      <c r="F53" s="6">
        <f t="shared" si="3"/>
        <v>-0.59184144957729423</v>
      </c>
      <c r="G53" s="6">
        <f t="shared" si="3"/>
        <v>-0.520730338466183</v>
      </c>
      <c r="H53" s="6">
        <f t="shared" si="3"/>
        <v>-0.44899256068840443</v>
      </c>
      <c r="I53" s="6">
        <f t="shared" si="3"/>
        <v>-0.38793478291062578</v>
      </c>
      <c r="J53" s="6">
        <f t="shared" si="3"/>
        <v>-0.32851478291062564</v>
      </c>
      <c r="K53" s="6">
        <f t="shared" si="3"/>
        <v>-0.27574589402173699</v>
      </c>
      <c r="L53" s="6">
        <f t="shared" si="3"/>
        <v>-0.22973700513284789</v>
      </c>
      <c r="M53" s="6">
        <f t="shared" si="5"/>
        <v>-0.18815700513284739</v>
      </c>
    </row>
    <row r="54" spans="1:13" x14ac:dyDescent="0.25">
      <c r="A54" s="36"/>
      <c r="B54" s="2">
        <v>71</v>
      </c>
      <c r="C54" s="22">
        <f t="shared" ref="C54:E56" si="6">C40</f>
        <v>-0.90304700513284786</v>
      </c>
      <c r="D54" s="6">
        <f t="shared" si="3"/>
        <v>-0.86416144957729246</v>
      </c>
      <c r="E54" s="6">
        <f>AVERAGE(D39:F41)</f>
        <v>-0.79004256068840439</v>
      </c>
      <c r="F54" s="6">
        <f t="shared" si="3"/>
        <v>-0.69549811624396041</v>
      </c>
      <c r="G54" s="6">
        <f t="shared" si="3"/>
        <v>-0.60053033846618264</v>
      </c>
      <c r="H54" s="6">
        <f t="shared" si="3"/>
        <v>-0.5063558940217372</v>
      </c>
      <c r="I54" s="6">
        <f t="shared" si="3"/>
        <v>-0.42993144957729218</v>
      </c>
      <c r="J54" s="6">
        <f t="shared" si="3"/>
        <v>-0.35975700513284814</v>
      </c>
      <c r="K54" s="6">
        <f t="shared" si="3"/>
        <v>-0.29798144957729278</v>
      </c>
      <c r="L54" s="6">
        <f>AVERAGE(K39:M41)</f>
        <v>-0.23706256068840365</v>
      </c>
      <c r="M54" s="6">
        <f t="shared" si="5"/>
        <v>-0.17543033846618053</v>
      </c>
    </row>
    <row r="55" spans="1:13" x14ac:dyDescent="0.25">
      <c r="A55" s="36"/>
      <c r="B55" s="2">
        <v>85</v>
      </c>
      <c r="C55" s="22">
        <f t="shared" si="6"/>
        <v>-1.128857005132847</v>
      </c>
      <c r="D55" s="22">
        <f t="shared" si="6"/>
        <v>-1.0470170051328473</v>
      </c>
      <c r="E55" s="6">
        <f>AVERAGE(D40:F42)</f>
        <v>-0.93603144957729256</v>
      </c>
      <c r="F55" s="6">
        <f t="shared" si="3"/>
        <v>-0.79915478291062592</v>
      </c>
      <c r="G55" s="6">
        <f t="shared" si="3"/>
        <v>-0.6690347829106259</v>
      </c>
      <c r="H55" s="6">
        <f t="shared" si="3"/>
        <v>-0.55069478291062568</v>
      </c>
      <c r="I55" s="6">
        <f t="shared" si="3"/>
        <v>-0.45642367179951449</v>
      </c>
      <c r="J55" s="6">
        <f t="shared" si="3"/>
        <v>-0.37629922735507054</v>
      </c>
      <c r="K55" s="6">
        <f>AVERAGE(J40:L42)</f>
        <v>-0.30650144957729314</v>
      </c>
      <c r="L55" s="6">
        <f t="shared" si="3"/>
        <v>-0.23984367179951485</v>
      </c>
      <c r="M55" s="6">
        <f>AVERAGE(M40:M42)</f>
        <v>-0.17253700513284662</v>
      </c>
    </row>
    <row r="56" spans="1:13" x14ac:dyDescent="0.25">
      <c r="A56" s="36"/>
      <c r="B56" s="2">
        <v>99</v>
      </c>
      <c r="C56" s="22">
        <f t="shared" si="6"/>
        <v>-1.4405770051328481</v>
      </c>
      <c r="D56" s="22">
        <f t="shared" si="6"/>
        <v>-1.2979170051328488</v>
      </c>
      <c r="E56" s="22">
        <f t="shared" si="6"/>
        <v>-1.1022170051328466</v>
      </c>
      <c r="F56" s="6">
        <f t="shared" si="3"/>
        <v>-0.93589478291062478</v>
      </c>
      <c r="G56" s="6">
        <f t="shared" si="3"/>
        <v>-0.75706367179951428</v>
      </c>
      <c r="H56" s="6">
        <f t="shared" si="3"/>
        <v>-0.60633700513284816</v>
      </c>
      <c r="I56" s="6">
        <f t="shared" si="3"/>
        <v>-0.48809700513284837</v>
      </c>
      <c r="J56" s="6">
        <f t="shared" si="3"/>
        <v>-0.39379811624395977</v>
      </c>
      <c r="K56" s="6">
        <f t="shared" si="3"/>
        <v>-0.31491367179951507</v>
      </c>
      <c r="L56" s="6">
        <f t="shared" si="3"/>
        <v>-0.2463403384661815</v>
      </c>
      <c r="M56" s="6">
        <f t="shared" si="5"/>
        <v>-0.17916033846618026</v>
      </c>
    </row>
    <row r="57" spans="1:13" x14ac:dyDescent="0.25">
      <c r="A57" s="36"/>
      <c r="B57" s="2">
        <v>113</v>
      </c>
      <c r="C57" s="22">
        <f t="shared" ref="C57:E57" si="7">C43</f>
        <v>-1.9572770051328483</v>
      </c>
      <c r="D57" s="22">
        <f t="shared" si="7"/>
        <v>-1.6738570051328487</v>
      </c>
      <c r="E57" s="22">
        <f t="shared" si="7"/>
        <v>-1.3774870051328456</v>
      </c>
      <c r="F57" s="6">
        <f t="shared" si="3"/>
        <v>-1.0739892273550693</v>
      </c>
      <c r="G57" s="6">
        <f t="shared" si="3"/>
        <v>-0.82438700513284735</v>
      </c>
      <c r="H57" s="6">
        <f t="shared" si="3"/>
        <v>-0.63767589402173719</v>
      </c>
      <c r="I57" s="6">
        <f t="shared" si="3"/>
        <v>-0.49760700513284878</v>
      </c>
      <c r="J57" s="6">
        <f t="shared" si="3"/>
        <v>-0.39136033846618229</v>
      </c>
      <c r="K57" s="6">
        <f t="shared" si="3"/>
        <v>-0.3071925606884045</v>
      </c>
      <c r="L57" s="6">
        <f t="shared" si="3"/>
        <v>-0.24192033846618224</v>
      </c>
      <c r="M57" s="6">
        <f t="shared" si="5"/>
        <v>-0.18553700513284829</v>
      </c>
    </row>
    <row r="58" spans="1:13" x14ac:dyDescent="0.25">
      <c r="A58" s="36"/>
      <c r="B58" s="2">
        <v>127</v>
      </c>
      <c r="C58" s="22">
        <f t="shared" ref="C58:F58" si="8">C44</f>
        <v>-2.7166770051328477</v>
      </c>
      <c r="D58" s="22">
        <f t="shared" si="8"/>
        <v>-2.2565570051328478</v>
      </c>
      <c r="E58" s="22">
        <f t="shared" si="8"/>
        <v>-1.6340370051328499</v>
      </c>
      <c r="F58" s="22">
        <f t="shared" si="8"/>
        <v>-1.1490470051328465</v>
      </c>
      <c r="G58" s="6">
        <f t="shared" si="3"/>
        <v>-0.85650700513284805</v>
      </c>
      <c r="H58" s="6">
        <f t="shared" si="3"/>
        <v>-0.63950589402173774</v>
      </c>
      <c r="I58" s="6">
        <f t="shared" si="3"/>
        <v>-0.48514367179951595</v>
      </c>
      <c r="J58" s="6">
        <f t="shared" si="3"/>
        <v>-0.37516811624396001</v>
      </c>
      <c r="K58" s="6">
        <f t="shared" si="3"/>
        <v>-0.28853144957729288</v>
      </c>
      <c r="L58" s="6">
        <f t="shared" si="3"/>
        <v>-0.2266414495772931</v>
      </c>
      <c r="M58" s="6">
        <f t="shared" si="5"/>
        <v>-0.17759700513284926</v>
      </c>
    </row>
    <row r="59" spans="1:13" x14ac:dyDescent="0.25">
      <c r="A59" s="36"/>
      <c r="B59" s="2">
        <v>141</v>
      </c>
      <c r="C59" s="22">
        <f t="shared" ref="C59:F59" si="9">C45</f>
        <v>-2.1471070051328489</v>
      </c>
      <c r="D59" s="22">
        <f t="shared" si="9"/>
        <v>-2.5338270051328493</v>
      </c>
      <c r="E59" s="22">
        <f t="shared" si="9"/>
        <v>-1.7173070051328487</v>
      </c>
      <c r="F59" s="22">
        <f t="shared" si="9"/>
        <v>-1.146567005132848</v>
      </c>
      <c r="G59" s="6">
        <f t="shared" si="3"/>
        <v>-0.81396811624395937</v>
      </c>
      <c r="H59" s="6">
        <f t="shared" si="3"/>
        <v>-0.59441367179951543</v>
      </c>
      <c r="I59" s="6">
        <f t="shared" si="3"/>
        <v>-0.44348367179951609</v>
      </c>
      <c r="J59" s="6">
        <f t="shared" si="3"/>
        <v>-0.34226700513284869</v>
      </c>
      <c r="K59" s="6">
        <f t="shared" si="3"/>
        <v>-0.26499478291062634</v>
      </c>
      <c r="L59" s="6">
        <f t="shared" si="3"/>
        <v>-0.2131192273550708</v>
      </c>
      <c r="M59" s="6">
        <f t="shared" si="5"/>
        <v>-0.17421033846618292</v>
      </c>
    </row>
    <row r="60" spans="1:13" x14ac:dyDescent="0.25">
      <c r="A60" s="36"/>
      <c r="B60" s="2">
        <v>155</v>
      </c>
      <c r="C60" s="22">
        <f>C46</f>
        <v>-2.3434170051328458</v>
      </c>
      <c r="D60" s="22">
        <f t="shared" ref="D60:H60" si="10">D46</f>
        <v>-1.919857005132851</v>
      </c>
      <c r="E60" s="22">
        <f t="shared" si="10"/>
        <v>-1.4490770051328496</v>
      </c>
      <c r="F60" s="22">
        <f t="shared" si="10"/>
        <v>-0.97604700513284826</v>
      </c>
      <c r="G60" s="22">
        <f t="shared" si="10"/>
        <v>-0.69411700513284558</v>
      </c>
      <c r="H60" s="22">
        <f t="shared" si="10"/>
        <v>-0.50132700513285045</v>
      </c>
      <c r="I60" s="6">
        <f t="shared" ref="I60:L60" si="11">AVERAGE(H46:J46)</f>
        <v>-0.39468367179951613</v>
      </c>
      <c r="J60" s="6">
        <f t="shared" si="11"/>
        <v>-0.30665700513284833</v>
      </c>
      <c r="K60" s="6">
        <f>AVERAGE(J46:L46)</f>
        <v>-0.24622033846618172</v>
      </c>
      <c r="L60" s="6">
        <f t="shared" si="11"/>
        <v>-0.21453033846618177</v>
      </c>
      <c r="M60" s="6">
        <f>M46</f>
        <v>-0.19288700513284951</v>
      </c>
    </row>
    <row r="62" spans="1:13" x14ac:dyDescent="0.25">
      <c r="A62" s="21" t="s">
        <v>31</v>
      </c>
      <c r="B62" s="7"/>
      <c r="C62" s="37" t="s">
        <v>19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</row>
    <row r="63" spans="1:13" x14ac:dyDescent="0.25">
      <c r="A63" s="13"/>
      <c r="B63" s="9"/>
      <c r="C63" s="2">
        <v>0</v>
      </c>
      <c r="D63" s="2">
        <v>14</v>
      </c>
      <c r="E63" s="2">
        <v>28</v>
      </c>
      <c r="F63" s="2">
        <v>42</v>
      </c>
      <c r="G63" s="2">
        <v>56</v>
      </c>
      <c r="H63" s="2">
        <v>70</v>
      </c>
      <c r="I63" s="2">
        <v>84</v>
      </c>
      <c r="J63" s="2">
        <v>98</v>
      </c>
      <c r="K63" s="2">
        <v>112</v>
      </c>
      <c r="L63" s="2">
        <v>126</v>
      </c>
      <c r="M63" s="2">
        <v>140</v>
      </c>
    </row>
    <row r="64" spans="1:13" x14ac:dyDescent="0.25">
      <c r="A64" s="36" t="s">
        <v>17</v>
      </c>
      <c r="B64" s="2">
        <v>15</v>
      </c>
      <c r="C64" s="6">
        <f>(C50-C36)/20*100</f>
        <v>0</v>
      </c>
      <c r="D64" s="6">
        <f t="shared" ref="D64:M64" si="12">(D50-D36)/20*100</f>
        <v>-2.6999999999985369E-3</v>
      </c>
      <c r="E64" s="6">
        <f t="shared" si="12"/>
        <v>-8.8166666666644744E-3</v>
      </c>
      <c r="F64" s="6">
        <f t="shared" si="12"/>
        <v>5.76999999999947E-2</v>
      </c>
      <c r="G64" s="6">
        <f t="shared" si="12"/>
        <v>-4.5133333333330083E-2</v>
      </c>
      <c r="H64" s="6">
        <f t="shared" si="12"/>
        <v>2.3966666666659364E-2</v>
      </c>
      <c r="I64" s="6">
        <f t="shared" si="12"/>
        <v>-5.566666666663167E-3</v>
      </c>
      <c r="J64" s="6">
        <f t="shared" si="12"/>
        <v>-2.5733333333324285E-2</v>
      </c>
      <c r="K64" s="6">
        <f t="shared" si="12"/>
        <v>2.5666666666654261E-2</v>
      </c>
      <c r="L64" s="6">
        <f t="shared" si="12"/>
        <v>5.0000000009903234E-5</v>
      </c>
      <c r="M64" s="6">
        <f t="shared" si="12"/>
        <v>0</v>
      </c>
    </row>
    <row r="65" spans="1:13" x14ac:dyDescent="0.25">
      <c r="A65" s="36"/>
      <c r="B65" s="2">
        <v>29</v>
      </c>
      <c r="C65" s="6">
        <f t="shared" ref="C65:M74" si="13">(C51-C37)/20*100</f>
        <v>6.7166666666668142E-3</v>
      </c>
      <c r="D65" s="6">
        <f t="shared" si="13"/>
        <v>5.5800000000001397E-2</v>
      </c>
      <c r="E65" s="6">
        <f t="shared" si="13"/>
        <v>4.1938888888889969E-2</v>
      </c>
      <c r="F65" s="6">
        <f t="shared" si="13"/>
        <v>3.911111111108978E-3</v>
      </c>
      <c r="G65" s="6">
        <f t="shared" si="13"/>
        <v>6.3622222222209646E-2</v>
      </c>
      <c r="H65" s="6">
        <f t="shared" si="13"/>
        <v>-2.0350000000007307E-2</v>
      </c>
      <c r="I65" s="6">
        <f t="shared" si="13"/>
        <v>2.0583333333335785E-2</v>
      </c>
      <c r="J65" s="6">
        <f t="shared" si="13"/>
        <v>5.939444444445386E-2</v>
      </c>
      <c r="K65" s="6">
        <f t="shared" si="13"/>
        <v>7.8205555555555528E-2</v>
      </c>
      <c r="L65" s="6">
        <f t="shared" si="13"/>
        <v>-3.1672222222225155E-2</v>
      </c>
      <c r="M65" s="6">
        <f t="shared" si="13"/>
        <v>1.4650000000002023E-2</v>
      </c>
    </row>
    <row r="66" spans="1:13" x14ac:dyDescent="0.25">
      <c r="A66" s="36"/>
      <c r="B66" s="2">
        <v>43</v>
      </c>
      <c r="C66" s="6">
        <f t="shared" si="13"/>
        <v>-0.15206666666666535</v>
      </c>
      <c r="D66" s="6">
        <f t="shared" si="13"/>
        <v>-0.12186666666666568</v>
      </c>
      <c r="E66" s="6">
        <f>(E52-E38)/20*100</f>
        <v>-0.11825000000000364</v>
      </c>
      <c r="F66" s="6">
        <f t="shared" si="13"/>
        <v>-0.11562222222222085</v>
      </c>
      <c r="G66" s="6">
        <f t="shared" si="13"/>
        <v>-0.18485555555554839</v>
      </c>
      <c r="H66" s="6">
        <f t="shared" si="13"/>
        <v>-0.10273333333332633</v>
      </c>
      <c r="I66" s="6">
        <f t="shared" si="13"/>
        <v>-8.2738888888886919E-2</v>
      </c>
      <c r="J66" s="6">
        <f t="shared" si="13"/>
        <v>-0.1418611111111151</v>
      </c>
      <c r="K66" s="6">
        <f t="shared" si="13"/>
        <v>-9.7555555555562945E-2</v>
      </c>
      <c r="L66" s="6">
        <f t="shared" si="13"/>
        <v>-7.9138888888887066E-2</v>
      </c>
      <c r="M66" s="6">
        <f t="shared" si="13"/>
        <v>-1.5799999999999842E-2</v>
      </c>
    </row>
    <row r="67" spans="1:13" x14ac:dyDescent="0.25">
      <c r="A67" s="36"/>
      <c r="B67" s="2">
        <v>57</v>
      </c>
      <c r="C67" s="6">
        <f t="shared" si="13"/>
        <v>1.5166666666627249E-3</v>
      </c>
      <c r="D67" s="6">
        <f t="shared" si="13"/>
        <v>2.1822222222229182E-2</v>
      </c>
      <c r="E67" s="6">
        <f t="shared" si="13"/>
        <v>8.3794444444438287E-2</v>
      </c>
      <c r="F67" s="6">
        <f t="shared" si="13"/>
        <v>0.143727777777784</v>
      </c>
      <c r="G67" s="6">
        <f t="shared" si="13"/>
        <v>6.9383333333343788E-2</v>
      </c>
      <c r="H67" s="6">
        <f t="shared" si="13"/>
        <v>0.13997222222221883</v>
      </c>
      <c r="I67" s="6">
        <f t="shared" si="13"/>
        <v>3.8161111111105206E-2</v>
      </c>
      <c r="J67" s="6">
        <f t="shared" si="13"/>
        <v>0.10421111111111325</v>
      </c>
      <c r="K67" s="6">
        <f t="shared" si="13"/>
        <v>0.10955555555555498</v>
      </c>
      <c r="L67" s="6">
        <f t="shared" si="13"/>
        <v>2.4750000000000608E-2</v>
      </c>
      <c r="M67" s="6">
        <f t="shared" si="13"/>
        <v>5.0249999999998352E-2</v>
      </c>
    </row>
    <row r="68" spans="1:13" x14ac:dyDescent="0.25">
      <c r="A68" s="36"/>
      <c r="B68" s="2">
        <v>71</v>
      </c>
      <c r="C68" s="6">
        <f t="shared" si="13"/>
        <v>0</v>
      </c>
      <c r="D68" s="6">
        <f t="shared" si="13"/>
        <v>-5.6172222222221631E-2</v>
      </c>
      <c r="E68" s="6">
        <f t="shared" si="13"/>
        <v>-4.182777777777702E-2</v>
      </c>
      <c r="F68" s="6">
        <f t="shared" si="13"/>
        <v>-1.6405555555552009E-2</v>
      </c>
      <c r="G68" s="6">
        <f t="shared" si="13"/>
        <v>-0.1403166666666622</v>
      </c>
      <c r="H68" s="6">
        <f t="shared" si="13"/>
        <v>-4.4794444444453685E-2</v>
      </c>
      <c r="I68" s="6">
        <f t="shared" si="13"/>
        <v>-2.2672222222224481E-2</v>
      </c>
      <c r="J68" s="6">
        <f t="shared" si="13"/>
        <v>-4.3099999999998695E-2</v>
      </c>
      <c r="K68" s="6">
        <f t="shared" si="13"/>
        <v>-7.9622222222219818E-2</v>
      </c>
      <c r="L68" s="6">
        <f t="shared" si="13"/>
        <v>2.2622222222230259E-2</v>
      </c>
      <c r="M68" s="6">
        <f t="shared" si="13"/>
        <v>3.8733333333335479E-2</v>
      </c>
    </row>
    <row r="69" spans="1:13" x14ac:dyDescent="0.25">
      <c r="A69" s="36"/>
      <c r="B69" s="2">
        <v>85</v>
      </c>
      <c r="C69" s="6">
        <f t="shared" si="13"/>
        <v>0</v>
      </c>
      <c r="D69" s="6">
        <f t="shared" si="13"/>
        <v>0</v>
      </c>
      <c r="E69" s="6">
        <f t="shared" si="13"/>
        <v>-5.367222222222523E-2</v>
      </c>
      <c r="F69" s="6">
        <f t="shared" si="13"/>
        <v>8.311111111116154E-3</v>
      </c>
      <c r="G69" s="6">
        <f t="shared" si="13"/>
        <v>-6.8638888888891691E-2</v>
      </c>
      <c r="H69" s="6">
        <f t="shared" si="13"/>
        <v>1.846111111111659E-2</v>
      </c>
      <c r="I69" s="6">
        <f t="shared" si="13"/>
        <v>-5.6683333333332753E-2</v>
      </c>
      <c r="J69" s="6">
        <f t="shared" si="13"/>
        <v>-1.1161111111116784E-2</v>
      </c>
      <c r="K69" s="6">
        <f t="shared" si="13"/>
        <v>5.4927777777786513E-2</v>
      </c>
      <c r="L69" s="6">
        <f t="shared" si="13"/>
        <v>-3.0233333333343358E-2</v>
      </c>
      <c r="M69" s="6">
        <f t="shared" si="13"/>
        <v>-0.13814999999999841</v>
      </c>
    </row>
    <row r="70" spans="1:13" x14ac:dyDescent="0.25">
      <c r="A70" s="36"/>
      <c r="B70" s="2">
        <v>99</v>
      </c>
      <c r="C70" s="6">
        <f t="shared" si="13"/>
        <v>0</v>
      </c>
      <c r="D70" s="6">
        <f t="shared" si="13"/>
        <v>0</v>
      </c>
      <c r="E70" s="6">
        <f t="shared" si="13"/>
        <v>0</v>
      </c>
      <c r="F70" s="6">
        <f t="shared" si="13"/>
        <v>-5.8488888888891255E-2</v>
      </c>
      <c r="G70" s="6">
        <f t="shared" si="13"/>
        <v>-9.4333333333338487E-2</v>
      </c>
      <c r="H70" s="6">
        <f t="shared" si="13"/>
        <v>-0.1000500000000021</v>
      </c>
      <c r="I70" s="6">
        <f t="shared" si="13"/>
        <v>-3.2050000000002354E-2</v>
      </c>
      <c r="J70" s="6">
        <f t="shared" si="13"/>
        <v>-7.3555555555554495E-3</v>
      </c>
      <c r="K70" s="6">
        <f t="shared" si="13"/>
        <v>1.2666666666666658E-2</v>
      </c>
      <c r="L70" s="6">
        <f t="shared" si="13"/>
        <v>1.1333333333344436E-2</v>
      </c>
      <c r="M70" s="6">
        <f t="shared" si="13"/>
        <v>5.1833333333324981E-2</v>
      </c>
    </row>
    <row r="71" spans="1:13" x14ac:dyDescent="0.25">
      <c r="A71" s="36"/>
      <c r="B71" s="2">
        <v>113</v>
      </c>
      <c r="C71" s="6">
        <f t="shared" si="13"/>
        <v>0</v>
      </c>
      <c r="D71" s="6">
        <f t="shared" si="13"/>
        <v>0</v>
      </c>
      <c r="E71" s="6">
        <f t="shared" si="13"/>
        <v>0</v>
      </c>
      <c r="F71" s="6">
        <f t="shared" si="13"/>
        <v>1.2388888888892335E-3</v>
      </c>
      <c r="G71" s="6">
        <f t="shared" si="13"/>
        <v>4.5499999999937257E-3</v>
      </c>
      <c r="H71" s="6">
        <f t="shared" si="13"/>
        <v>8.5655555555557705E-2</v>
      </c>
      <c r="I71" s="6">
        <f t="shared" si="13"/>
        <v>9.1650000000013943E-2</v>
      </c>
      <c r="J71" s="6">
        <f t="shared" si="13"/>
        <v>-1.5566666666677333E-2</v>
      </c>
      <c r="K71" s="6">
        <f t="shared" si="13"/>
        <v>2.3522222222222E-2</v>
      </c>
      <c r="L71" s="6">
        <f t="shared" si="13"/>
        <v>4.2133333333331108E-2</v>
      </c>
      <c r="M71" s="6">
        <f t="shared" si="13"/>
        <v>8.7550000000001377E-2</v>
      </c>
    </row>
    <row r="72" spans="1:13" x14ac:dyDescent="0.25">
      <c r="A72" s="36"/>
      <c r="B72" s="2">
        <v>127</v>
      </c>
      <c r="C72" s="6">
        <f t="shared" si="13"/>
        <v>0</v>
      </c>
      <c r="D72" s="6">
        <f t="shared" si="13"/>
        <v>0</v>
      </c>
      <c r="E72" s="6">
        <f t="shared" si="13"/>
        <v>0</v>
      </c>
      <c r="F72" s="6">
        <f t="shared" si="13"/>
        <v>0</v>
      </c>
      <c r="G72" s="6">
        <f t="shared" si="13"/>
        <v>-7.6599999999997781E-2</v>
      </c>
      <c r="H72" s="6">
        <f t="shared" si="13"/>
        <v>-6.6594444444445511E-2</v>
      </c>
      <c r="I72" s="6">
        <f t="shared" si="13"/>
        <v>-7.8433333333334521E-2</v>
      </c>
      <c r="J72" s="6">
        <f t="shared" si="13"/>
        <v>-5.8405555555550992E-2</v>
      </c>
      <c r="K72" s="6">
        <f t="shared" si="13"/>
        <v>-3.3872222222216808E-2</v>
      </c>
      <c r="L72" s="6">
        <f t="shared" si="13"/>
        <v>-8.012222222221671E-2</v>
      </c>
      <c r="M72" s="6">
        <f t="shared" si="13"/>
        <v>-6.7799999999991201E-2</v>
      </c>
    </row>
    <row r="73" spans="1:13" x14ac:dyDescent="0.25">
      <c r="A73" s="36"/>
      <c r="B73" s="2">
        <v>141</v>
      </c>
      <c r="C73" s="6">
        <f t="shared" si="13"/>
        <v>0</v>
      </c>
      <c r="D73" s="6">
        <f t="shared" si="13"/>
        <v>0</v>
      </c>
      <c r="E73" s="6">
        <f t="shared" si="13"/>
        <v>0</v>
      </c>
      <c r="F73" s="6">
        <f t="shared" si="13"/>
        <v>0</v>
      </c>
      <c r="G73" s="6">
        <f t="shared" si="13"/>
        <v>-6.955555555556713E-3</v>
      </c>
      <c r="H73" s="6">
        <f t="shared" si="13"/>
        <v>-7.8783333333325434E-2</v>
      </c>
      <c r="I73" s="6">
        <f t="shared" si="13"/>
        <v>-6.0183333333334595E-2</v>
      </c>
      <c r="J73" s="6">
        <f t="shared" si="13"/>
        <v>-2.0999999999996577E-2</v>
      </c>
      <c r="K73" s="6">
        <f t="shared" si="13"/>
        <v>5.611111111109874E-2</v>
      </c>
      <c r="L73" s="6">
        <f t="shared" si="13"/>
        <v>-0.18486111111111744</v>
      </c>
      <c r="M73" s="6">
        <f t="shared" si="13"/>
        <v>-4.2516666666673614E-2</v>
      </c>
    </row>
    <row r="74" spans="1:13" x14ac:dyDescent="0.25">
      <c r="A74" s="36"/>
      <c r="B74" s="2">
        <v>155</v>
      </c>
      <c r="C74" s="6">
        <f t="shared" si="13"/>
        <v>0</v>
      </c>
      <c r="D74" s="6">
        <f t="shared" si="13"/>
        <v>0</v>
      </c>
      <c r="E74" s="6">
        <f t="shared" si="13"/>
        <v>0</v>
      </c>
      <c r="F74" s="6">
        <f t="shared" si="13"/>
        <v>0</v>
      </c>
      <c r="G74" s="6">
        <f t="shared" si="13"/>
        <v>0</v>
      </c>
      <c r="H74" s="6">
        <f t="shared" si="13"/>
        <v>0</v>
      </c>
      <c r="I74" s="6">
        <f t="shared" si="13"/>
        <v>4.16666666662735E-4</v>
      </c>
      <c r="J74" s="6">
        <f t="shared" si="13"/>
        <v>-9.3499999999995254E-2</v>
      </c>
      <c r="K74" s="6">
        <f t="shared" si="13"/>
        <v>-4.4866666666673466E-2</v>
      </c>
      <c r="L74" s="6">
        <f t="shared" si="13"/>
        <v>-5.3666666666647711E-3</v>
      </c>
      <c r="M74" s="6">
        <f t="shared" si="13"/>
        <v>0</v>
      </c>
    </row>
  </sheetData>
  <mergeCells count="10">
    <mergeCell ref="C48:M48"/>
    <mergeCell ref="A50:A60"/>
    <mergeCell ref="C62:M62"/>
    <mergeCell ref="A64:A74"/>
    <mergeCell ref="A36:A46"/>
    <mergeCell ref="C2:M2"/>
    <mergeCell ref="A4:A14"/>
    <mergeCell ref="C18:M18"/>
    <mergeCell ref="A20:A30"/>
    <mergeCell ref="C34:M34"/>
  </mergeCells>
  <conditionalFormatting sqref="C64:M74">
    <cfRule type="cellIs" dxfId="45" priority="1" operator="between">
      <formula>0.1</formula>
      <formula>100</formula>
    </cfRule>
    <cfRule type="cellIs" dxfId="44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3108E-F701-4E36-9163-EA8B7E79E747}">
  <sheetPr>
    <tabColor theme="5"/>
  </sheetPr>
  <dimension ref="A2:S74"/>
  <sheetViews>
    <sheetView topLeftCell="A41" zoomScale="90" zoomScaleNormal="90" workbookViewId="0">
      <selection activeCell="K50" sqref="K50:K60"/>
    </sheetView>
  </sheetViews>
  <sheetFormatPr baseColWidth="10" defaultColWidth="9.140625" defaultRowHeight="15" x14ac:dyDescent="0.25"/>
  <cols>
    <col min="20" max="20" width="5.140625" customWidth="1"/>
  </cols>
  <sheetData>
    <row r="2" spans="1:19" x14ac:dyDescent="0.25">
      <c r="A2" s="10" t="s">
        <v>21</v>
      </c>
      <c r="B2" s="7"/>
      <c r="C2" s="33" t="s">
        <v>18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5"/>
    </row>
    <row r="3" spans="1:19" x14ac:dyDescent="0.25">
      <c r="A3" s="8"/>
      <c r="B3" s="9"/>
      <c r="C3" s="2">
        <v>-88</v>
      </c>
      <c r="D3" s="2">
        <v>-77</v>
      </c>
      <c r="E3" s="2">
        <v>-66</v>
      </c>
      <c r="F3" s="2">
        <v>-55</v>
      </c>
      <c r="G3" s="2">
        <v>-44</v>
      </c>
      <c r="H3" s="2">
        <v>-33</v>
      </c>
      <c r="I3" s="2">
        <v>-22</v>
      </c>
      <c r="J3" s="2">
        <v>-11</v>
      </c>
      <c r="K3" s="2">
        <v>0</v>
      </c>
      <c r="L3" s="2">
        <v>11</v>
      </c>
      <c r="M3" s="2">
        <v>22</v>
      </c>
      <c r="N3" s="2">
        <v>33</v>
      </c>
      <c r="O3" s="2">
        <v>44</v>
      </c>
      <c r="P3" s="2">
        <v>55</v>
      </c>
      <c r="Q3" s="2">
        <v>66</v>
      </c>
      <c r="R3" s="2">
        <v>77</v>
      </c>
      <c r="S3" s="2">
        <v>88</v>
      </c>
    </row>
    <row r="4" spans="1:19" x14ac:dyDescent="0.25">
      <c r="A4" s="30" t="s">
        <v>17</v>
      </c>
      <c r="B4" s="2">
        <v>26</v>
      </c>
      <c r="C4" s="3">
        <v>5.1124000000000001</v>
      </c>
      <c r="D4" s="3">
        <v>5.0869</v>
      </c>
      <c r="E4" s="3">
        <v>5.0628000000000002</v>
      </c>
      <c r="F4" s="3">
        <v>5.0445000000000002</v>
      </c>
      <c r="G4" s="3">
        <v>5.0308999999999999</v>
      </c>
      <c r="H4" s="3">
        <v>5.0152999999999999</v>
      </c>
      <c r="I4" s="3">
        <v>5.0034000000000001</v>
      </c>
      <c r="J4" s="3">
        <v>5.0042</v>
      </c>
      <c r="K4" s="3">
        <v>4.9960000000000004</v>
      </c>
      <c r="L4" s="3">
        <v>5.0027999999999997</v>
      </c>
      <c r="M4" s="3">
        <v>5.0084</v>
      </c>
      <c r="N4" s="3">
        <v>5.0118</v>
      </c>
      <c r="O4" s="3">
        <v>5.0408999999999997</v>
      </c>
      <c r="P4" s="3">
        <v>5.0571000000000002</v>
      </c>
      <c r="Q4" s="3">
        <v>5.0871000000000004</v>
      </c>
      <c r="R4" s="3">
        <v>5.1059000000000001</v>
      </c>
      <c r="S4" s="3">
        <v>5.1416000000000004</v>
      </c>
    </row>
    <row r="5" spans="1:19" x14ac:dyDescent="0.25">
      <c r="A5" s="31"/>
      <c r="B5" s="2">
        <f t="shared" ref="B5:B14" si="0">B4+11</f>
        <v>37</v>
      </c>
      <c r="C5" s="3">
        <v>5.1125999999999996</v>
      </c>
      <c r="D5" s="3">
        <v>5.0861999999999998</v>
      </c>
      <c r="E5" s="3">
        <v>5.0632999999999999</v>
      </c>
      <c r="F5" s="3">
        <v>5.0465999999999998</v>
      </c>
      <c r="G5" s="3">
        <v>5.0342000000000002</v>
      </c>
      <c r="H5" s="3">
        <v>5.0172999999999996</v>
      </c>
      <c r="I5" s="3">
        <v>5.0087000000000002</v>
      </c>
      <c r="J5" s="3">
        <v>5.0072000000000001</v>
      </c>
      <c r="K5" s="3">
        <v>5.0000999999999998</v>
      </c>
      <c r="L5" s="3">
        <v>5.0080999999999998</v>
      </c>
      <c r="M5" s="3">
        <v>5.0144000000000002</v>
      </c>
      <c r="N5" s="3">
        <v>5.0170000000000003</v>
      </c>
      <c r="O5" s="3">
        <v>5.0437000000000003</v>
      </c>
      <c r="P5" s="3">
        <v>5.0575999999999999</v>
      </c>
      <c r="Q5" s="3">
        <v>5.0892999999999997</v>
      </c>
      <c r="R5" s="3">
        <v>5.1060999999999996</v>
      </c>
      <c r="S5" s="3">
        <v>5.1420000000000003</v>
      </c>
    </row>
    <row r="6" spans="1:19" x14ac:dyDescent="0.25">
      <c r="A6" s="31"/>
      <c r="B6" s="2">
        <f t="shared" si="0"/>
        <v>48</v>
      </c>
      <c r="C6" s="3">
        <v>5.1077000000000004</v>
      </c>
      <c r="D6" s="3">
        <v>5.0869</v>
      </c>
      <c r="E6" s="3">
        <v>5.0609999999999999</v>
      </c>
      <c r="F6" s="3">
        <v>5.0467000000000004</v>
      </c>
      <c r="G6" s="3">
        <v>5.0285000000000002</v>
      </c>
      <c r="H6" s="3">
        <v>5.0126999999999997</v>
      </c>
      <c r="I6" s="3">
        <v>5.0015000000000001</v>
      </c>
      <c r="J6" s="3">
        <v>5.0018000000000002</v>
      </c>
      <c r="K6" s="3">
        <v>4.9931000000000001</v>
      </c>
      <c r="L6" s="3">
        <v>5.0006000000000004</v>
      </c>
      <c r="M6" s="3">
        <v>5.0095999999999998</v>
      </c>
      <c r="N6" s="3">
        <v>5.0118999999999998</v>
      </c>
      <c r="O6" s="3">
        <v>5.0396999999999998</v>
      </c>
      <c r="P6" s="3">
        <v>5.0561999999999996</v>
      </c>
      <c r="Q6" s="3">
        <v>5.0861999999999998</v>
      </c>
      <c r="R6" s="3">
        <v>5.1014999999999997</v>
      </c>
      <c r="S6" s="3">
        <v>5.1344000000000003</v>
      </c>
    </row>
    <row r="7" spans="1:19" x14ac:dyDescent="0.25">
      <c r="A7" s="31"/>
      <c r="B7" s="2">
        <f t="shared" si="0"/>
        <v>59</v>
      </c>
      <c r="C7" s="3">
        <v>5.1044</v>
      </c>
      <c r="D7" s="3">
        <v>5.0781000000000001</v>
      </c>
      <c r="E7" s="3">
        <v>5.0553999999999997</v>
      </c>
      <c r="F7" s="3">
        <v>5.0355999999999996</v>
      </c>
      <c r="G7" s="3">
        <v>5.016</v>
      </c>
      <c r="H7" s="3">
        <v>4.9985999999999997</v>
      </c>
      <c r="I7" s="3">
        <v>4.9878999999999998</v>
      </c>
      <c r="J7" s="3">
        <v>4.9874000000000001</v>
      </c>
      <c r="K7" s="3">
        <v>4.9798999999999998</v>
      </c>
      <c r="L7" s="3">
        <v>4.9870999999999999</v>
      </c>
      <c r="M7" s="3">
        <v>4.9957000000000003</v>
      </c>
      <c r="N7" s="3">
        <v>5.0007999999999999</v>
      </c>
      <c r="O7" s="3">
        <v>5.0308999999999999</v>
      </c>
      <c r="P7" s="3">
        <v>5.0484999999999998</v>
      </c>
      <c r="Q7" s="3">
        <v>5.0818000000000003</v>
      </c>
      <c r="R7" s="3">
        <v>5.0984999999999996</v>
      </c>
      <c r="S7" s="3">
        <v>5.1279000000000003</v>
      </c>
    </row>
    <row r="8" spans="1:19" x14ac:dyDescent="0.25">
      <c r="A8" s="31"/>
      <c r="B8" s="2">
        <f t="shared" si="0"/>
        <v>70</v>
      </c>
      <c r="C8" s="3">
        <v>5.0983999999999998</v>
      </c>
      <c r="D8" s="3">
        <v>5.0685000000000002</v>
      </c>
      <c r="E8" s="3">
        <v>5.0435999999999996</v>
      </c>
      <c r="F8" s="3">
        <v>5.0186999999999999</v>
      </c>
      <c r="G8" s="3">
        <v>4.9946000000000002</v>
      </c>
      <c r="H8" s="3">
        <v>4.9741999999999997</v>
      </c>
      <c r="I8" s="3">
        <v>4.9600999999999997</v>
      </c>
      <c r="J8" s="3">
        <v>4.9588999999999999</v>
      </c>
      <c r="K8" s="3">
        <v>4.9504999999999999</v>
      </c>
      <c r="L8" s="3">
        <v>4.9606000000000003</v>
      </c>
      <c r="M8" s="3">
        <v>4.9726999999999997</v>
      </c>
      <c r="N8" s="3">
        <v>4.9821</v>
      </c>
      <c r="O8" s="3">
        <v>5.0155000000000003</v>
      </c>
      <c r="P8" s="3">
        <v>5.0373000000000001</v>
      </c>
      <c r="Q8" s="3">
        <v>5.0739999999999998</v>
      </c>
      <c r="R8" s="3">
        <v>5.0921000000000003</v>
      </c>
      <c r="S8" s="3">
        <v>5.1271000000000004</v>
      </c>
    </row>
    <row r="9" spans="1:19" x14ac:dyDescent="0.25">
      <c r="A9" s="31"/>
      <c r="B9" s="2">
        <f t="shared" si="0"/>
        <v>81</v>
      </c>
      <c r="C9" s="3">
        <v>5.0877999999999997</v>
      </c>
      <c r="D9" s="3">
        <v>5.0548000000000002</v>
      </c>
      <c r="E9" s="3">
        <v>5.0233999999999996</v>
      </c>
      <c r="F9" s="3">
        <v>4.9949000000000003</v>
      </c>
      <c r="G9" s="3">
        <v>4.9656000000000002</v>
      </c>
      <c r="H9" s="3">
        <v>4.9370000000000003</v>
      </c>
      <c r="I9" s="3">
        <v>4.9203000000000001</v>
      </c>
      <c r="J9" s="3">
        <v>4.9157999999999999</v>
      </c>
      <c r="K9" s="3">
        <v>4.9066000000000001</v>
      </c>
      <c r="L9" s="3">
        <v>4.9206000000000003</v>
      </c>
      <c r="M9" s="3">
        <v>4.9362000000000004</v>
      </c>
      <c r="N9" s="3">
        <v>4.9490999999999996</v>
      </c>
      <c r="O9" s="3">
        <v>4.9908999999999999</v>
      </c>
      <c r="P9" s="3">
        <v>5.0213999999999999</v>
      </c>
      <c r="Q9" s="3">
        <v>5.0617000000000001</v>
      </c>
      <c r="R9" s="3">
        <v>5.0839999999999996</v>
      </c>
      <c r="S9" s="3">
        <v>5.1219999999999999</v>
      </c>
    </row>
    <row r="10" spans="1:19" x14ac:dyDescent="0.25">
      <c r="A10" s="31"/>
      <c r="B10" s="2">
        <f t="shared" si="0"/>
        <v>92</v>
      </c>
      <c r="C10" s="3">
        <v>5.0812999999999997</v>
      </c>
      <c r="D10" s="3">
        <v>5.0458999999999996</v>
      </c>
      <c r="E10" s="3">
        <v>5.0026999999999999</v>
      </c>
      <c r="F10" s="3">
        <v>4.9622000000000002</v>
      </c>
      <c r="G10" s="3">
        <v>4.9215999999999998</v>
      </c>
      <c r="H10" s="3">
        <v>4.8841999999999999</v>
      </c>
      <c r="I10" s="3">
        <v>4.8597000000000001</v>
      </c>
      <c r="J10" s="3">
        <v>4.8522999999999996</v>
      </c>
      <c r="K10" s="3">
        <v>4.8433999999999999</v>
      </c>
      <c r="L10" s="3">
        <v>4.8605999999999998</v>
      </c>
      <c r="M10" s="3">
        <v>4.8840000000000003</v>
      </c>
      <c r="N10" s="3">
        <v>4.9118000000000004</v>
      </c>
      <c r="O10" s="3">
        <v>4.9579000000000004</v>
      </c>
      <c r="P10" s="3">
        <v>4.9974999999999996</v>
      </c>
      <c r="Q10" s="3">
        <v>5.0484999999999998</v>
      </c>
      <c r="R10" s="3">
        <v>5.0778999999999996</v>
      </c>
      <c r="S10" s="3">
        <v>5.1180000000000003</v>
      </c>
    </row>
    <row r="11" spans="1:19" x14ac:dyDescent="0.25">
      <c r="A11" s="31"/>
      <c r="B11" s="2">
        <f t="shared" si="0"/>
        <v>103</v>
      </c>
      <c r="C11" s="3">
        <v>5.0845000000000002</v>
      </c>
      <c r="D11" s="3">
        <v>5.0350999999999999</v>
      </c>
      <c r="E11" s="3">
        <v>4.9802</v>
      </c>
      <c r="F11" s="3">
        <v>4.9215999999999998</v>
      </c>
      <c r="G11" s="3">
        <v>4.8651999999999997</v>
      </c>
      <c r="H11" s="3">
        <v>4.8151000000000002</v>
      </c>
      <c r="I11" s="3">
        <v>4.7805999999999997</v>
      </c>
      <c r="J11" s="3">
        <v>4.7640000000000002</v>
      </c>
      <c r="K11" s="3">
        <v>4.7550999999999997</v>
      </c>
      <c r="L11" s="3">
        <v>4.7812999999999999</v>
      </c>
      <c r="M11" s="3">
        <v>4.8167</v>
      </c>
      <c r="N11" s="3">
        <v>4.8562000000000003</v>
      </c>
      <c r="O11" s="3">
        <v>4.9180000000000001</v>
      </c>
      <c r="P11" s="3">
        <v>4.9756999999999998</v>
      </c>
      <c r="Q11" s="3">
        <v>5.0373000000000001</v>
      </c>
      <c r="R11" s="3">
        <v>5.0799000000000003</v>
      </c>
      <c r="S11" s="3">
        <v>5.1227</v>
      </c>
    </row>
    <row r="12" spans="1:19" x14ac:dyDescent="0.25">
      <c r="A12" s="31"/>
      <c r="B12" s="2">
        <f t="shared" si="0"/>
        <v>114</v>
      </c>
      <c r="C12" s="3">
        <v>5.0911999999999997</v>
      </c>
      <c r="D12" s="3">
        <v>5.0278</v>
      </c>
      <c r="E12" s="3">
        <v>4.9500999999999999</v>
      </c>
      <c r="F12" s="3">
        <v>4.8681000000000001</v>
      </c>
      <c r="G12" s="3">
        <v>4.7874999999999996</v>
      </c>
      <c r="H12" s="3">
        <v>4.7217000000000002</v>
      </c>
      <c r="I12" s="3">
        <v>4.6657999999999999</v>
      </c>
      <c r="J12" s="3">
        <v>4.6360999999999999</v>
      </c>
      <c r="K12" s="3">
        <v>4.6257999999999999</v>
      </c>
      <c r="L12" s="3">
        <v>4.6666999999999996</v>
      </c>
      <c r="M12" s="3">
        <v>4.7239000000000004</v>
      </c>
      <c r="N12" s="3">
        <v>4.7801</v>
      </c>
      <c r="O12" s="3">
        <v>4.8667999999999996</v>
      </c>
      <c r="P12" s="3">
        <v>4.9481000000000002</v>
      </c>
      <c r="Q12" s="3">
        <v>5.0351999999999997</v>
      </c>
      <c r="R12" s="3">
        <v>5.0890000000000004</v>
      </c>
      <c r="S12" s="3">
        <v>5.1363000000000003</v>
      </c>
    </row>
    <row r="13" spans="1:19" x14ac:dyDescent="0.25">
      <c r="A13" s="31"/>
      <c r="B13" s="2">
        <f t="shared" si="0"/>
        <v>125</v>
      </c>
      <c r="C13" s="3">
        <v>5.1097999999999999</v>
      </c>
      <c r="D13" s="3">
        <v>5.0353000000000003</v>
      </c>
      <c r="E13" s="3">
        <v>4.9196999999999997</v>
      </c>
      <c r="F13" s="3">
        <v>4.7901999999999996</v>
      </c>
      <c r="G13" s="3">
        <v>4.6836000000000002</v>
      </c>
      <c r="H13" s="3">
        <v>4.5979000000000001</v>
      </c>
      <c r="I13" s="3">
        <v>4.5038999999999998</v>
      </c>
      <c r="J13" s="3">
        <v>4.4324000000000003</v>
      </c>
      <c r="K13" s="3">
        <v>4.4245999999999999</v>
      </c>
      <c r="L13" s="3">
        <v>4.5092999999999996</v>
      </c>
      <c r="M13" s="3">
        <v>4.6032000000000002</v>
      </c>
      <c r="N13" s="3">
        <v>4.6802000000000001</v>
      </c>
      <c r="O13" s="3">
        <v>4.7930000000000001</v>
      </c>
      <c r="P13" s="3">
        <v>4.9211999999999998</v>
      </c>
      <c r="Q13" s="3">
        <v>5.0427</v>
      </c>
      <c r="R13" s="3">
        <v>5.1041999999999996</v>
      </c>
      <c r="S13" s="3">
        <v>5.1555</v>
      </c>
    </row>
    <row r="14" spans="1:19" x14ac:dyDescent="0.25">
      <c r="A14" s="32"/>
      <c r="B14" s="2">
        <f t="shared" si="0"/>
        <v>136</v>
      </c>
      <c r="C14" s="3">
        <v>5.1623000000000001</v>
      </c>
      <c r="D14" s="3">
        <v>5.0808</v>
      </c>
      <c r="E14" s="3">
        <v>4.8863000000000003</v>
      </c>
      <c r="F14" s="3">
        <v>4.6406999999999998</v>
      </c>
      <c r="G14" s="3">
        <v>4.5513000000000003</v>
      </c>
      <c r="H14" s="3">
        <v>4.4714999999999998</v>
      </c>
      <c r="I14" s="3">
        <v>4.2896000000000001</v>
      </c>
      <c r="J14" s="3">
        <v>4.0243000000000002</v>
      </c>
      <c r="K14" s="3">
        <v>4.0298999999999996</v>
      </c>
      <c r="L14" s="3">
        <v>4.3087999999999997</v>
      </c>
      <c r="M14" s="3">
        <v>4.4843000000000002</v>
      </c>
      <c r="N14" s="3">
        <v>4.5507</v>
      </c>
      <c r="O14" s="3">
        <v>4.6475999999999997</v>
      </c>
      <c r="P14" s="3">
        <v>4.9040999999999997</v>
      </c>
      <c r="Q14" s="3">
        <v>5.0968999999999998</v>
      </c>
      <c r="R14" s="3">
        <v>5.1539999999999999</v>
      </c>
      <c r="S14" s="3">
        <v>5.1717000000000004</v>
      </c>
    </row>
    <row r="16" spans="1:19" x14ac:dyDescent="0.25">
      <c r="A16" t="s">
        <v>22</v>
      </c>
      <c r="C16">
        <v>5.0199999999999996</v>
      </c>
    </row>
    <row r="18" spans="1:19" x14ac:dyDescent="0.25">
      <c r="A18" s="10" t="s">
        <v>23</v>
      </c>
      <c r="B18" s="7"/>
      <c r="C18" s="34" t="s">
        <v>18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</row>
    <row r="19" spans="1:19" x14ac:dyDescent="0.25">
      <c r="A19" s="13"/>
      <c r="B19" s="9"/>
      <c r="C19" s="5">
        <v>-88</v>
      </c>
      <c r="D19" s="2">
        <v>-77</v>
      </c>
      <c r="E19" s="2">
        <v>-66</v>
      </c>
      <c r="F19" s="2">
        <v>-55</v>
      </c>
      <c r="G19" s="2">
        <v>-44</v>
      </c>
      <c r="H19" s="2">
        <v>-33</v>
      </c>
      <c r="I19" s="2">
        <v>-22</v>
      </c>
      <c r="J19" s="2">
        <v>-11</v>
      </c>
      <c r="K19" s="2">
        <v>0</v>
      </c>
      <c r="L19" s="2">
        <v>11</v>
      </c>
      <c r="M19" s="2">
        <v>22</v>
      </c>
      <c r="N19" s="2">
        <v>33</v>
      </c>
      <c r="O19" s="2">
        <v>44</v>
      </c>
      <c r="P19" s="2">
        <v>55</v>
      </c>
      <c r="Q19" s="2">
        <v>66</v>
      </c>
      <c r="R19" s="2">
        <v>77</v>
      </c>
      <c r="S19" s="2">
        <v>88</v>
      </c>
    </row>
    <row r="20" spans="1:19" x14ac:dyDescent="0.25">
      <c r="A20" s="31" t="s">
        <v>17</v>
      </c>
      <c r="B20" s="12">
        <v>26</v>
      </c>
      <c r="C20" s="3">
        <v>5.1919000000000004</v>
      </c>
      <c r="D20" s="3">
        <v>5.18</v>
      </c>
      <c r="E20" s="3">
        <v>5.1639999999999997</v>
      </c>
      <c r="F20" s="3">
        <v>5.1536</v>
      </c>
      <c r="G20" s="3">
        <v>5.1478999999999999</v>
      </c>
      <c r="H20" s="3">
        <v>5.1391999999999998</v>
      </c>
      <c r="I20" s="3">
        <v>5.1303999999999998</v>
      </c>
      <c r="J20" s="3">
        <v>5.1344000000000003</v>
      </c>
      <c r="K20" s="3">
        <v>5.1273</v>
      </c>
      <c r="L20" s="3">
        <v>5.1315999999999997</v>
      </c>
      <c r="M20" s="3">
        <v>5.1357999999999997</v>
      </c>
      <c r="N20" s="3">
        <v>5.1333000000000002</v>
      </c>
      <c r="O20" s="3">
        <v>5.1520000000000001</v>
      </c>
      <c r="P20" s="3">
        <v>5.1611000000000002</v>
      </c>
      <c r="Q20" s="3">
        <v>5.1840000000000002</v>
      </c>
      <c r="R20" s="3">
        <v>5.1894999999999998</v>
      </c>
      <c r="S20" s="3">
        <v>5.2175000000000002</v>
      </c>
    </row>
    <row r="21" spans="1:19" x14ac:dyDescent="0.25">
      <c r="A21" s="31"/>
      <c r="B21" s="5">
        <f t="shared" ref="B21:B30" si="1">B20+11</f>
        <v>37</v>
      </c>
      <c r="C21" s="3">
        <v>5.1990999999999996</v>
      </c>
      <c r="D21" s="3">
        <v>5.1877000000000004</v>
      </c>
      <c r="E21" s="3">
        <v>5.1761999999999997</v>
      </c>
      <c r="F21" s="3">
        <v>5.17</v>
      </c>
      <c r="G21" s="3">
        <v>5.1680999999999999</v>
      </c>
      <c r="H21" s="3">
        <v>5.1607000000000003</v>
      </c>
      <c r="I21" s="3">
        <v>5.1569000000000003</v>
      </c>
      <c r="J21" s="3">
        <v>5.1589999999999998</v>
      </c>
      <c r="K21" s="3">
        <v>5.15</v>
      </c>
      <c r="L21" s="3">
        <v>5.1566000000000001</v>
      </c>
      <c r="M21" s="3">
        <v>5.1558000000000002</v>
      </c>
      <c r="N21" s="3">
        <v>5.1539999999999999</v>
      </c>
      <c r="O21" s="3">
        <v>5.1695000000000002</v>
      </c>
      <c r="P21" s="3">
        <v>5.1738</v>
      </c>
      <c r="Q21" s="3">
        <v>5.1920999999999999</v>
      </c>
      <c r="R21" s="3">
        <v>5.1950000000000003</v>
      </c>
      <c r="S21" s="3">
        <v>5.2191999999999998</v>
      </c>
    </row>
    <row r="22" spans="1:19" x14ac:dyDescent="0.25">
      <c r="A22" s="31"/>
      <c r="B22" s="5">
        <f t="shared" si="1"/>
        <v>48</v>
      </c>
      <c r="C22" s="3">
        <v>5.1996000000000002</v>
      </c>
      <c r="D22" s="3">
        <v>5.1951000000000001</v>
      </c>
      <c r="E22" s="3">
        <v>5.1844000000000001</v>
      </c>
      <c r="F22" s="3">
        <v>5.1816000000000004</v>
      </c>
      <c r="G22" s="3">
        <v>5.1797000000000004</v>
      </c>
      <c r="H22" s="3">
        <v>5.1730999999999998</v>
      </c>
      <c r="I22" s="3">
        <v>5.1726000000000001</v>
      </c>
      <c r="J22" s="3">
        <v>5.1764000000000001</v>
      </c>
      <c r="K22" s="3">
        <v>5.1665000000000001</v>
      </c>
      <c r="L22" s="3">
        <v>5.1719999999999997</v>
      </c>
      <c r="M22" s="3">
        <v>5.1726999999999999</v>
      </c>
      <c r="N22" s="3">
        <v>5.1654999999999998</v>
      </c>
      <c r="O22" s="3">
        <v>5.1783000000000001</v>
      </c>
      <c r="P22" s="3">
        <v>5.1825999999999999</v>
      </c>
      <c r="Q22" s="3">
        <v>5.1993</v>
      </c>
      <c r="R22" s="3">
        <v>5.2027000000000001</v>
      </c>
      <c r="S22" s="3">
        <v>5.2218</v>
      </c>
    </row>
    <row r="23" spans="1:19" x14ac:dyDescent="0.25">
      <c r="A23" s="31"/>
      <c r="B23" s="5">
        <f t="shared" si="1"/>
        <v>59</v>
      </c>
      <c r="C23" s="3">
        <v>5.2043999999999997</v>
      </c>
      <c r="D23" s="3">
        <v>5.1996000000000002</v>
      </c>
      <c r="E23" s="3">
        <v>5.1913</v>
      </c>
      <c r="F23" s="3">
        <v>5.1901000000000002</v>
      </c>
      <c r="G23" s="3">
        <v>5.1905000000000001</v>
      </c>
      <c r="H23" s="3">
        <v>5.1851000000000003</v>
      </c>
      <c r="I23" s="3">
        <v>5.1830999999999996</v>
      </c>
      <c r="J23" s="3">
        <v>5.1872999999999996</v>
      </c>
      <c r="K23" s="3">
        <v>5.1802000000000001</v>
      </c>
      <c r="L23" s="3">
        <v>5.1844999999999999</v>
      </c>
      <c r="M23" s="3">
        <v>5.1829999999999998</v>
      </c>
      <c r="N23" s="3">
        <v>5.1779000000000002</v>
      </c>
      <c r="O23" s="3">
        <v>5.1893000000000002</v>
      </c>
      <c r="P23" s="3">
        <v>5.1894999999999998</v>
      </c>
      <c r="Q23" s="3">
        <v>5.2079000000000004</v>
      </c>
      <c r="R23" s="3">
        <v>5.2051999999999996</v>
      </c>
      <c r="S23" s="3">
        <v>5.2202999999999999</v>
      </c>
    </row>
    <row r="24" spans="1:19" x14ac:dyDescent="0.25">
      <c r="A24" s="31"/>
      <c r="B24" s="5">
        <f t="shared" si="1"/>
        <v>70</v>
      </c>
      <c r="C24" s="3">
        <v>5.2066999999999997</v>
      </c>
      <c r="D24" s="3">
        <v>5.2027999999999999</v>
      </c>
      <c r="E24" s="3">
        <v>5.1974999999999998</v>
      </c>
      <c r="F24" s="3">
        <v>5.1946000000000003</v>
      </c>
      <c r="G24" s="3">
        <v>5.1974999999999998</v>
      </c>
      <c r="H24" s="3">
        <v>5.1924999999999999</v>
      </c>
      <c r="I24" s="3">
        <v>5.1906999999999996</v>
      </c>
      <c r="J24" s="3">
        <v>5.1955</v>
      </c>
      <c r="K24" s="3">
        <v>5.1855000000000002</v>
      </c>
      <c r="L24" s="3">
        <v>5.1901999999999999</v>
      </c>
      <c r="M24" s="3">
        <v>5.1905999999999999</v>
      </c>
      <c r="N24" s="3">
        <v>5.1829000000000001</v>
      </c>
      <c r="O24" s="3">
        <v>5.1936</v>
      </c>
      <c r="P24" s="3">
        <v>5.1950000000000003</v>
      </c>
      <c r="Q24" s="3">
        <v>5.2103000000000002</v>
      </c>
      <c r="R24" s="3">
        <v>5.2031000000000001</v>
      </c>
      <c r="S24" s="3">
        <v>5.2210999999999999</v>
      </c>
    </row>
    <row r="25" spans="1:19" x14ac:dyDescent="0.25">
      <c r="A25" s="31"/>
      <c r="B25" s="5">
        <f t="shared" si="1"/>
        <v>81</v>
      </c>
      <c r="C25" s="3">
        <v>5.2111000000000001</v>
      </c>
      <c r="D25" s="3">
        <v>5.2108999999999996</v>
      </c>
      <c r="E25" s="3">
        <v>5.2057000000000002</v>
      </c>
      <c r="F25" s="3">
        <v>5.2016</v>
      </c>
      <c r="G25" s="3">
        <v>5.2068000000000003</v>
      </c>
      <c r="H25" s="3">
        <v>5.2030000000000003</v>
      </c>
      <c r="I25" s="3">
        <v>5.2016999999999998</v>
      </c>
      <c r="J25" s="3">
        <v>5.2065999999999999</v>
      </c>
      <c r="K25" s="3">
        <v>5.1982999999999997</v>
      </c>
      <c r="L25" s="3">
        <v>5.2024999999999997</v>
      </c>
      <c r="M25" s="3">
        <v>5.2005999999999997</v>
      </c>
      <c r="N25" s="3">
        <v>5.1932</v>
      </c>
      <c r="O25" s="3">
        <v>5.2030000000000003</v>
      </c>
      <c r="P25" s="3">
        <v>5.2008999999999999</v>
      </c>
      <c r="Q25" s="3">
        <v>5.2134999999999998</v>
      </c>
      <c r="R25" s="3">
        <v>5.2080000000000002</v>
      </c>
      <c r="S25" s="3">
        <v>5.2183999999999999</v>
      </c>
    </row>
    <row r="26" spans="1:19" x14ac:dyDescent="0.25">
      <c r="A26" s="31"/>
      <c r="B26" s="5">
        <f t="shared" si="1"/>
        <v>92</v>
      </c>
      <c r="C26" s="3">
        <v>5.2149999999999999</v>
      </c>
      <c r="D26" s="3">
        <v>5.2153999999999998</v>
      </c>
      <c r="E26" s="3">
        <v>5.2069999999999999</v>
      </c>
      <c r="F26" s="3">
        <v>5.2091000000000003</v>
      </c>
      <c r="G26" s="3">
        <v>5.2145999999999999</v>
      </c>
      <c r="H26" s="3">
        <v>5.2088000000000001</v>
      </c>
      <c r="I26" s="3">
        <v>5.2091000000000003</v>
      </c>
      <c r="J26" s="3">
        <v>5.2168999999999999</v>
      </c>
      <c r="K26" s="3">
        <v>5.2061999999999999</v>
      </c>
      <c r="L26" s="3">
        <v>5.2099000000000002</v>
      </c>
      <c r="M26" s="3">
        <v>5.2103999999999999</v>
      </c>
      <c r="N26" s="3">
        <v>5.1997999999999998</v>
      </c>
      <c r="O26" s="3">
        <v>5.2084999999999999</v>
      </c>
      <c r="P26" s="3">
        <v>5.2058999999999997</v>
      </c>
      <c r="Q26" s="3">
        <v>5.2157</v>
      </c>
      <c r="R26" s="3">
        <v>5.2135999999999996</v>
      </c>
      <c r="S26" s="3">
        <v>5.2256999999999998</v>
      </c>
    </row>
    <row r="27" spans="1:19" x14ac:dyDescent="0.25">
      <c r="A27" s="31"/>
      <c r="B27" s="5">
        <f t="shared" si="1"/>
        <v>103</v>
      </c>
      <c r="C27" s="3">
        <v>5.2115</v>
      </c>
      <c r="D27" s="3">
        <v>5.2160000000000002</v>
      </c>
      <c r="E27" s="3">
        <v>5.2102000000000004</v>
      </c>
      <c r="F27" s="3">
        <v>5.2121000000000004</v>
      </c>
      <c r="G27" s="3">
        <v>5.2168000000000001</v>
      </c>
      <c r="H27" s="3">
        <v>5.2134999999999998</v>
      </c>
      <c r="I27" s="3">
        <v>5.2114000000000003</v>
      </c>
      <c r="J27" s="3">
        <v>5.2176999999999998</v>
      </c>
      <c r="K27" s="3">
        <v>5.2100999999999997</v>
      </c>
      <c r="L27" s="3">
        <v>5.2121000000000004</v>
      </c>
      <c r="M27" s="3">
        <v>5.2138</v>
      </c>
      <c r="N27" s="3">
        <v>5.2037000000000004</v>
      </c>
      <c r="O27" s="3">
        <v>5.2091000000000003</v>
      </c>
      <c r="P27" s="3">
        <v>5.2111999999999998</v>
      </c>
      <c r="Q27" s="3">
        <v>5.2205000000000004</v>
      </c>
      <c r="R27" s="3">
        <v>5.2164000000000001</v>
      </c>
      <c r="S27" s="3">
        <v>5.2286000000000001</v>
      </c>
    </row>
    <row r="28" spans="1:19" x14ac:dyDescent="0.25">
      <c r="A28" s="31"/>
      <c r="B28" s="5">
        <f t="shared" si="1"/>
        <v>114</v>
      </c>
      <c r="C28" s="3">
        <v>5.2161999999999997</v>
      </c>
      <c r="D28" s="3">
        <v>5.2205000000000004</v>
      </c>
      <c r="E28" s="3">
        <v>5.2164999999999999</v>
      </c>
      <c r="F28" s="3">
        <v>5.2164999999999999</v>
      </c>
      <c r="G28" s="3">
        <v>5.2222999999999997</v>
      </c>
      <c r="H28" s="3">
        <v>5.2183999999999999</v>
      </c>
      <c r="I28" s="3">
        <v>5.2172999999999998</v>
      </c>
      <c r="J28" s="3">
        <v>5.2228000000000003</v>
      </c>
      <c r="K28" s="3">
        <v>5.2163000000000004</v>
      </c>
      <c r="L28" s="3">
        <v>5.2176999999999998</v>
      </c>
      <c r="M28" s="3">
        <v>5.2180999999999997</v>
      </c>
      <c r="N28" s="3">
        <v>5.2091000000000003</v>
      </c>
      <c r="O28" s="3">
        <v>5.2194000000000003</v>
      </c>
      <c r="P28" s="3">
        <v>5.2176999999999998</v>
      </c>
      <c r="Q28" s="3">
        <v>5.2243000000000004</v>
      </c>
      <c r="R28" s="3">
        <v>5.2251000000000003</v>
      </c>
      <c r="S28" s="3">
        <v>5.2366000000000001</v>
      </c>
    </row>
    <row r="29" spans="1:19" x14ac:dyDescent="0.25">
      <c r="A29" s="31"/>
      <c r="B29" s="5">
        <f t="shared" si="1"/>
        <v>125</v>
      </c>
      <c r="C29" s="3">
        <v>5.2248999999999999</v>
      </c>
      <c r="D29" s="3">
        <v>5.2210000000000001</v>
      </c>
      <c r="E29" s="3">
        <v>5.2191000000000001</v>
      </c>
      <c r="F29" s="3">
        <v>5.2205000000000004</v>
      </c>
      <c r="G29" s="3">
        <v>5.2255000000000003</v>
      </c>
      <c r="H29" s="3">
        <v>5.2237999999999998</v>
      </c>
      <c r="I29" s="3">
        <v>5.2243000000000004</v>
      </c>
      <c r="J29" s="3">
        <v>5.2274000000000003</v>
      </c>
      <c r="K29" s="3">
        <v>5.2218999999999998</v>
      </c>
      <c r="L29" s="3">
        <v>5.2224000000000004</v>
      </c>
      <c r="M29" s="3">
        <v>5.2226999999999997</v>
      </c>
      <c r="N29" s="3">
        <v>5.2145000000000001</v>
      </c>
      <c r="O29" s="3">
        <v>5.2214</v>
      </c>
      <c r="P29" s="3">
        <v>5.2194000000000003</v>
      </c>
      <c r="Q29" s="3">
        <v>5.2294</v>
      </c>
      <c r="R29" s="3">
        <v>5.2240000000000002</v>
      </c>
      <c r="S29" s="3">
        <v>5.2328000000000001</v>
      </c>
    </row>
    <row r="30" spans="1:19" x14ac:dyDescent="0.25">
      <c r="A30" s="32"/>
      <c r="B30" s="5">
        <f t="shared" si="1"/>
        <v>136</v>
      </c>
      <c r="C30" s="3">
        <v>5.2201000000000004</v>
      </c>
      <c r="D30" s="3">
        <v>5.2281000000000004</v>
      </c>
      <c r="E30" s="3">
        <v>5.2205000000000004</v>
      </c>
      <c r="F30" s="3">
        <v>5.2237999999999998</v>
      </c>
      <c r="G30" s="3">
        <v>5.2274000000000003</v>
      </c>
      <c r="H30" s="3">
        <v>5.2253999999999996</v>
      </c>
      <c r="I30" s="3">
        <v>5.2241999999999997</v>
      </c>
      <c r="J30" s="3">
        <v>5.2320000000000002</v>
      </c>
      <c r="K30" s="3">
        <v>5.2225999999999999</v>
      </c>
      <c r="L30" s="3">
        <v>5.2283999999999997</v>
      </c>
      <c r="M30" s="3">
        <v>5.2268999999999997</v>
      </c>
      <c r="N30" s="3">
        <v>5.2167000000000003</v>
      </c>
      <c r="O30" s="3">
        <v>5.2247000000000003</v>
      </c>
      <c r="P30" s="3">
        <v>5.2233999999999998</v>
      </c>
      <c r="Q30" s="3">
        <v>5.2335000000000003</v>
      </c>
      <c r="R30" s="3">
        <v>5.2274000000000003</v>
      </c>
      <c r="S30" s="3">
        <v>5.2321</v>
      </c>
    </row>
    <row r="32" spans="1:19" x14ac:dyDescent="0.25">
      <c r="A32" t="s">
        <v>24</v>
      </c>
      <c r="C32">
        <v>5.2277545454545455</v>
      </c>
    </row>
    <row r="34" spans="1:19" x14ac:dyDescent="0.25">
      <c r="A34" s="21" t="s">
        <v>29</v>
      </c>
      <c r="B34" s="7"/>
      <c r="C34" s="34" t="s">
        <v>18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5"/>
    </row>
    <row r="35" spans="1:19" x14ac:dyDescent="0.25">
      <c r="A35" s="13"/>
      <c r="B35" s="9"/>
      <c r="C35" s="5">
        <v>-88</v>
      </c>
      <c r="D35" s="2">
        <v>-77</v>
      </c>
      <c r="E35" s="2">
        <v>-66</v>
      </c>
      <c r="F35" s="2">
        <v>-55</v>
      </c>
      <c r="G35" s="2">
        <v>-44</v>
      </c>
      <c r="H35" s="2">
        <v>-33</v>
      </c>
      <c r="I35" s="2">
        <v>-22</v>
      </c>
      <c r="J35" s="2">
        <v>-11</v>
      </c>
      <c r="K35" s="2">
        <v>0</v>
      </c>
      <c r="L35" s="2">
        <v>11</v>
      </c>
      <c r="M35" s="2">
        <v>22</v>
      </c>
      <c r="N35" s="2">
        <v>33</v>
      </c>
      <c r="O35" s="2">
        <v>44</v>
      </c>
      <c r="P35" s="2">
        <v>55</v>
      </c>
      <c r="Q35" s="2">
        <v>66</v>
      </c>
      <c r="R35" s="2">
        <v>77</v>
      </c>
      <c r="S35" s="2">
        <v>88</v>
      </c>
    </row>
    <row r="36" spans="1:19" x14ac:dyDescent="0.25">
      <c r="A36" s="31" t="s">
        <v>17</v>
      </c>
      <c r="B36" s="12">
        <v>26</v>
      </c>
      <c r="C36" s="6">
        <f>C4-C20+$C$32-$C$16</f>
        <v>0.12825454545454562</v>
      </c>
      <c r="D36" s="6">
        <f t="shared" ref="D36:S46" si="2">D4-D20+$C$32-$C$16</f>
        <v>0.11465454545454623</v>
      </c>
      <c r="E36" s="6">
        <f t="shared" si="2"/>
        <v>0.10655454545454646</v>
      </c>
      <c r="F36" s="6">
        <f t="shared" si="2"/>
        <v>9.8654545454546216E-2</v>
      </c>
      <c r="G36" s="6">
        <f t="shared" si="2"/>
        <v>9.0754545454545976E-2</v>
      </c>
      <c r="H36" s="6">
        <f t="shared" si="2"/>
        <v>8.385454545454607E-2</v>
      </c>
      <c r="I36" s="6">
        <f t="shared" si="2"/>
        <v>8.0754545454546189E-2</v>
      </c>
      <c r="J36" s="6">
        <f t="shared" si="2"/>
        <v>7.7554545454545654E-2</v>
      </c>
      <c r="K36" s="6">
        <f t="shared" si="2"/>
        <v>7.6454545454546441E-2</v>
      </c>
      <c r="L36" s="6">
        <f t="shared" si="2"/>
        <v>7.8954545454545944E-2</v>
      </c>
      <c r="M36" s="6">
        <f t="shared" si="2"/>
        <v>8.0354545454546233E-2</v>
      </c>
      <c r="N36" s="6">
        <f t="shared" si="2"/>
        <v>8.6254545454545806E-2</v>
      </c>
      <c r="O36" s="6">
        <f t="shared" si="2"/>
        <v>9.6654545454545548E-2</v>
      </c>
      <c r="P36" s="6">
        <f t="shared" si="2"/>
        <v>0.10375454545454588</v>
      </c>
      <c r="Q36" s="6">
        <f t="shared" si="2"/>
        <v>0.11085454545454621</v>
      </c>
      <c r="R36" s="6">
        <f t="shared" si="2"/>
        <v>0.12415454545454629</v>
      </c>
      <c r="S36" s="6">
        <f t="shared" si="2"/>
        <v>0.13185454545454611</v>
      </c>
    </row>
    <row r="37" spans="1:19" x14ac:dyDescent="0.25">
      <c r="A37" s="31"/>
      <c r="B37" s="5">
        <f t="shared" ref="B37:B46" si="3">B36+11</f>
        <v>37</v>
      </c>
      <c r="C37" s="6">
        <f t="shared" ref="C37:R46" si="4">C5-C21+$C$32-$C$16</f>
        <v>0.12125454545454595</v>
      </c>
      <c r="D37" s="6">
        <f t="shared" si="4"/>
        <v>0.10625454545454538</v>
      </c>
      <c r="E37" s="6">
        <f t="shared" si="4"/>
        <v>9.4854545454546191E-2</v>
      </c>
      <c r="F37" s="6">
        <f t="shared" si="4"/>
        <v>8.4354545454545793E-2</v>
      </c>
      <c r="G37" s="6">
        <f t="shared" si="4"/>
        <v>7.3854545454546283E-2</v>
      </c>
      <c r="H37" s="6">
        <f t="shared" si="4"/>
        <v>6.4354545454545331E-2</v>
      </c>
      <c r="I37" s="6">
        <f t="shared" si="4"/>
        <v>5.955454545454586E-2</v>
      </c>
      <c r="J37" s="6">
        <f t="shared" si="4"/>
        <v>5.5954545454546256E-2</v>
      </c>
      <c r="K37" s="6">
        <f t="shared" si="4"/>
        <v>5.7854545454545381E-2</v>
      </c>
      <c r="L37" s="6">
        <f t="shared" si="4"/>
        <v>5.9254545454545671E-2</v>
      </c>
      <c r="M37" s="6">
        <f t="shared" si="4"/>
        <v>6.6354545454545999E-2</v>
      </c>
      <c r="N37" s="6">
        <f t="shared" si="4"/>
        <v>7.0754545454546403E-2</v>
      </c>
      <c r="O37" s="6">
        <f t="shared" si="4"/>
        <v>8.1954545454546057E-2</v>
      </c>
      <c r="P37" s="6">
        <f t="shared" si="4"/>
        <v>9.1554545454545888E-2</v>
      </c>
      <c r="Q37" s="6">
        <f t="shared" si="4"/>
        <v>0.10495454545454574</v>
      </c>
      <c r="R37" s="6">
        <f t="shared" si="4"/>
        <v>0.11885454545454532</v>
      </c>
      <c r="S37" s="6">
        <f t="shared" si="2"/>
        <v>0.13055454545454648</v>
      </c>
    </row>
    <row r="38" spans="1:19" x14ac:dyDescent="0.25">
      <c r="A38" s="31"/>
      <c r="B38" s="5">
        <f t="shared" si="3"/>
        <v>48</v>
      </c>
      <c r="C38" s="6">
        <f t="shared" si="4"/>
        <v>0.1158545454545461</v>
      </c>
      <c r="D38" s="6">
        <f t="shared" si="2"/>
        <v>9.9554545454545895E-2</v>
      </c>
      <c r="E38" s="6">
        <f t="shared" si="2"/>
        <v>8.4354545454545793E-2</v>
      </c>
      <c r="F38" s="6">
        <f t="shared" si="2"/>
        <v>7.2854545454545949E-2</v>
      </c>
      <c r="G38" s="6">
        <f t="shared" si="2"/>
        <v>5.6554545454545746E-2</v>
      </c>
      <c r="H38" s="6">
        <f t="shared" si="2"/>
        <v>4.7354545454545871E-2</v>
      </c>
      <c r="I38" s="6">
        <f t="shared" si="2"/>
        <v>3.6654545454545939E-2</v>
      </c>
      <c r="J38" s="6">
        <f t="shared" si="2"/>
        <v>3.3154545454546103E-2</v>
      </c>
      <c r="K38" s="6">
        <f t="shared" si="2"/>
        <v>3.4354545454545971E-2</v>
      </c>
      <c r="L38" s="6">
        <f t="shared" si="2"/>
        <v>3.6354545454546638E-2</v>
      </c>
      <c r="M38" s="6">
        <f t="shared" si="2"/>
        <v>4.4654545454545946E-2</v>
      </c>
      <c r="N38" s="6">
        <f t="shared" si="2"/>
        <v>5.415454545454601E-2</v>
      </c>
      <c r="O38" s="6">
        <f t="shared" si="2"/>
        <v>6.9154545454545691E-2</v>
      </c>
      <c r="P38" s="6">
        <f t="shared" si="2"/>
        <v>8.1354545454545679E-2</v>
      </c>
      <c r="Q38" s="6">
        <f t="shared" si="2"/>
        <v>9.4654545454545769E-2</v>
      </c>
      <c r="R38" s="6">
        <f t="shared" si="2"/>
        <v>0.10655454545454557</v>
      </c>
      <c r="S38" s="6">
        <f t="shared" si="2"/>
        <v>0.12035454545454627</v>
      </c>
    </row>
    <row r="39" spans="1:19" x14ac:dyDescent="0.25">
      <c r="A39" s="31"/>
      <c r="B39" s="5">
        <f t="shared" si="3"/>
        <v>59</v>
      </c>
      <c r="C39" s="6">
        <f t="shared" si="4"/>
        <v>0.10775454545454632</v>
      </c>
      <c r="D39" s="6">
        <f t="shared" si="2"/>
        <v>8.6254545454545806E-2</v>
      </c>
      <c r="E39" s="6">
        <f t="shared" si="2"/>
        <v>7.1854545454545615E-2</v>
      </c>
      <c r="F39" s="6">
        <f t="shared" si="2"/>
        <v>5.3254545454545443E-2</v>
      </c>
      <c r="G39" s="6">
        <f t="shared" si="2"/>
        <v>3.325454545454587E-2</v>
      </c>
      <c r="H39" s="6">
        <f t="shared" si="2"/>
        <v>2.1254545454545415E-2</v>
      </c>
      <c r="I39" s="6">
        <f t="shared" si="2"/>
        <v>1.2554545454546151E-2</v>
      </c>
      <c r="J39" s="6">
        <f t="shared" si="2"/>
        <v>7.8545454545464466E-3</v>
      </c>
      <c r="K39" s="6">
        <f t="shared" si="2"/>
        <v>7.4545454545456025E-3</v>
      </c>
      <c r="L39" s="6">
        <f t="shared" si="2"/>
        <v>1.0354545454545949E-2</v>
      </c>
      <c r="M39" s="6">
        <f t="shared" si="2"/>
        <v>2.0454545454546391E-2</v>
      </c>
      <c r="N39" s="6">
        <f t="shared" si="2"/>
        <v>3.0654545454545712E-2</v>
      </c>
      <c r="O39" s="6">
        <f t="shared" si="2"/>
        <v>4.9354545454545651E-2</v>
      </c>
      <c r="P39" s="6">
        <f t="shared" si="2"/>
        <v>6.6754545454545955E-2</v>
      </c>
      <c r="Q39" s="6">
        <f t="shared" si="2"/>
        <v>8.1654545454545868E-2</v>
      </c>
      <c r="R39" s="6">
        <f t="shared" si="2"/>
        <v>0.10105454545454595</v>
      </c>
      <c r="S39" s="6">
        <f t="shared" si="2"/>
        <v>0.11535454545454638</v>
      </c>
    </row>
    <row r="40" spans="1:19" x14ac:dyDescent="0.25">
      <c r="A40" s="31"/>
      <c r="B40" s="5">
        <f t="shared" si="3"/>
        <v>70</v>
      </c>
      <c r="C40" s="6">
        <f t="shared" si="4"/>
        <v>9.9454545454546128E-2</v>
      </c>
      <c r="D40" s="6">
        <f t="shared" si="2"/>
        <v>7.3454545454546327E-2</v>
      </c>
      <c r="E40" s="6">
        <f t="shared" si="2"/>
        <v>5.3854545454545821E-2</v>
      </c>
      <c r="F40" s="6">
        <f t="shared" si="2"/>
        <v>3.185454545454558E-2</v>
      </c>
      <c r="G40" s="6">
        <f t="shared" si="2"/>
        <v>4.8545454545463329E-3</v>
      </c>
      <c r="H40" s="6">
        <f t="shared" si="2"/>
        <v>-1.0545454545454191E-2</v>
      </c>
      <c r="I40" s="6">
        <f t="shared" si="2"/>
        <v>-2.2845454545453947E-2</v>
      </c>
      <c r="J40" s="6">
        <f t="shared" si="2"/>
        <v>-2.8845454545454174E-2</v>
      </c>
      <c r="K40" s="6">
        <f t="shared" si="2"/>
        <v>-2.7245454545454351E-2</v>
      </c>
      <c r="L40" s="6">
        <f t="shared" si="2"/>
        <v>-2.1845454545453613E-2</v>
      </c>
      <c r="M40" s="6">
        <f t="shared" si="2"/>
        <v>-1.0145454545454236E-2</v>
      </c>
      <c r="N40" s="6">
        <f t="shared" si="2"/>
        <v>6.9545454545458796E-3</v>
      </c>
      <c r="O40" s="6">
        <f t="shared" si="2"/>
        <v>2.9654545454546266E-2</v>
      </c>
      <c r="P40" s="6">
        <f t="shared" si="2"/>
        <v>5.0054545454545796E-2</v>
      </c>
      <c r="Q40" s="6">
        <f t="shared" si="2"/>
        <v>7.1454545454545659E-2</v>
      </c>
      <c r="R40" s="6">
        <f t="shared" si="2"/>
        <v>9.6754545454546204E-2</v>
      </c>
      <c r="S40" s="6">
        <f t="shared" si="2"/>
        <v>0.11375454545454655</v>
      </c>
    </row>
    <row r="41" spans="1:19" x14ac:dyDescent="0.25">
      <c r="A41" s="31"/>
      <c r="B41" s="5">
        <f t="shared" si="3"/>
        <v>81</v>
      </c>
      <c r="C41" s="6">
        <f t="shared" si="4"/>
        <v>8.445454545454556E-2</v>
      </c>
      <c r="D41" s="6">
        <f t="shared" si="2"/>
        <v>5.1654545454546508E-2</v>
      </c>
      <c r="E41" s="6">
        <f t="shared" si="2"/>
        <v>2.5454545454545396E-2</v>
      </c>
      <c r="F41" s="6">
        <f t="shared" si="2"/>
        <v>1.0545454545463073E-3</v>
      </c>
      <c r="G41" s="6">
        <f t="shared" si="2"/>
        <v>-3.3445454545454112E-2</v>
      </c>
      <c r="H41" s="6">
        <f t="shared" si="2"/>
        <v>-5.8245454545454045E-2</v>
      </c>
      <c r="I41" s="6">
        <f t="shared" si="2"/>
        <v>-7.3645454545453681E-2</v>
      </c>
      <c r="J41" s="6">
        <f t="shared" si="2"/>
        <v>-8.3045454545453978E-2</v>
      </c>
      <c r="K41" s="6">
        <f t="shared" si="2"/>
        <v>-8.3945454545453657E-2</v>
      </c>
      <c r="L41" s="6">
        <f t="shared" si="2"/>
        <v>-7.4145454545453404E-2</v>
      </c>
      <c r="M41" s="6">
        <f t="shared" si="2"/>
        <v>-5.6645454545453333E-2</v>
      </c>
      <c r="N41" s="6">
        <f t="shared" si="2"/>
        <v>-3.6345454545454459E-2</v>
      </c>
      <c r="O41" s="6">
        <f t="shared" si="2"/>
        <v>-4.3454545454544302E-3</v>
      </c>
      <c r="P41" s="6">
        <f t="shared" si="2"/>
        <v>2.8254545454545976E-2</v>
      </c>
      <c r="Q41" s="6">
        <f t="shared" si="2"/>
        <v>5.5954545454546256E-2</v>
      </c>
      <c r="R41" s="6">
        <f t="shared" si="2"/>
        <v>8.3754545454545415E-2</v>
      </c>
      <c r="S41" s="6">
        <f t="shared" si="2"/>
        <v>0.11135454545454593</v>
      </c>
    </row>
    <row r="42" spans="1:19" x14ac:dyDescent="0.25">
      <c r="A42" s="31"/>
      <c r="B42" s="5">
        <f t="shared" si="3"/>
        <v>92</v>
      </c>
      <c r="C42" s="6">
        <f t="shared" si="4"/>
        <v>7.4054545454545817E-2</v>
      </c>
      <c r="D42" s="6">
        <f t="shared" si="2"/>
        <v>3.8254545454545763E-2</v>
      </c>
      <c r="E42" s="6">
        <f t="shared" si="2"/>
        <v>3.454545454546043E-3</v>
      </c>
      <c r="F42" s="6">
        <f t="shared" si="2"/>
        <v>-3.914545454545415E-2</v>
      </c>
      <c r="G42" s="6">
        <f t="shared" si="2"/>
        <v>-8.524545454545418E-2</v>
      </c>
      <c r="H42" s="6">
        <f t="shared" si="2"/>
        <v>-0.11684545454545425</v>
      </c>
      <c r="I42" s="6">
        <f t="shared" si="2"/>
        <v>-0.14164545454545419</v>
      </c>
      <c r="J42" s="6">
        <f t="shared" si="2"/>
        <v>-0.15684545454545429</v>
      </c>
      <c r="K42" s="6">
        <f t="shared" si="2"/>
        <v>-0.15504545454545404</v>
      </c>
      <c r="L42" s="6">
        <f t="shared" si="2"/>
        <v>-0.14154545454545442</v>
      </c>
      <c r="M42" s="6">
        <f t="shared" si="2"/>
        <v>-0.11864545454545361</v>
      </c>
      <c r="N42" s="6">
        <f t="shared" si="2"/>
        <v>-8.0245454545453399E-2</v>
      </c>
      <c r="O42" s="6">
        <f t="shared" si="2"/>
        <v>-4.2845454545453521E-2</v>
      </c>
      <c r="P42" s="6">
        <f t="shared" si="2"/>
        <v>-6.4545454545417158E-4</v>
      </c>
      <c r="Q42" s="6">
        <f t="shared" si="2"/>
        <v>4.0554545454545732E-2</v>
      </c>
      <c r="R42" s="6">
        <f t="shared" si="2"/>
        <v>7.2054545454546037E-2</v>
      </c>
      <c r="S42" s="6">
        <f t="shared" si="2"/>
        <v>0.10005454545454651</v>
      </c>
    </row>
    <row r="43" spans="1:19" x14ac:dyDescent="0.25">
      <c r="A43" s="31"/>
      <c r="B43" s="5">
        <f t="shared" si="3"/>
        <v>103</v>
      </c>
      <c r="C43" s="6">
        <f t="shared" si="4"/>
        <v>8.0754545454546189E-2</v>
      </c>
      <c r="D43" s="6">
        <f t="shared" si="2"/>
        <v>2.6854545454545686E-2</v>
      </c>
      <c r="E43" s="6">
        <f t="shared" si="2"/>
        <v>-2.2245454545454457E-2</v>
      </c>
      <c r="F43" s="6">
        <f t="shared" si="2"/>
        <v>-8.2745454545454677E-2</v>
      </c>
      <c r="G43" s="6">
        <f t="shared" si="2"/>
        <v>-0.14384545454545439</v>
      </c>
      <c r="H43" s="6">
        <f t="shared" si="2"/>
        <v>-0.19064545454545367</v>
      </c>
      <c r="I43" s="6">
        <f t="shared" si="2"/>
        <v>-0.22304545454545455</v>
      </c>
      <c r="J43" s="6">
        <f t="shared" si="2"/>
        <v>-0.24594545454545358</v>
      </c>
      <c r="K43" s="6">
        <f t="shared" si="2"/>
        <v>-0.2472454545454541</v>
      </c>
      <c r="L43" s="6">
        <f t="shared" si="2"/>
        <v>-0.22304545454545455</v>
      </c>
      <c r="M43" s="6">
        <f t="shared" si="2"/>
        <v>-0.18934545454545404</v>
      </c>
      <c r="N43" s="6">
        <f t="shared" si="2"/>
        <v>-0.13974545454545417</v>
      </c>
      <c r="O43" s="6">
        <f t="shared" si="2"/>
        <v>-8.3345454545454167E-2</v>
      </c>
      <c r="P43" s="6">
        <f t="shared" si="2"/>
        <v>-2.7745454545454074E-2</v>
      </c>
      <c r="Q43" s="6">
        <f t="shared" si="2"/>
        <v>2.4554545454545718E-2</v>
      </c>
      <c r="R43" s="6">
        <f t="shared" si="2"/>
        <v>7.1254545454546125E-2</v>
      </c>
      <c r="S43" s="6">
        <f t="shared" si="2"/>
        <v>0.10185454545454586</v>
      </c>
    </row>
    <row r="44" spans="1:19" x14ac:dyDescent="0.25">
      <c r="A44" s="31"/>
      <c r="B44" s="5">
        <f t="shared" si="3"/>
        <v>114</v>
      </c>
      <c r="C44" s="6">
        <f t="shared" si="4"/>
        <v>8.2754545454545969E-2</v>
      </c>
      <c r="D44" s="6">
        <f t="shared" si="2"/>
        <v>1.5054545454545654E-2</v>
      </c>
      <c r="E44" s="6">
        <f t="shared" si="2"/>
        <v>-5.8645454545454001E-2</v>
      </c>
      <c r="F44" s="6">
        <f t="shared" si="2"/>
        <v>-0.14064545454545385</v>
      </c>
      <c r="G44" s="6">
        <f t="shared" si="2"/>
        <v>-0.22704545454545411</v>
      </c>
      <c r="H44" s="6">
        <f t="shared" si="2"/>
        <v>-0.28894545454545373</v>
      </c>
      <c r="I44" s="6">
        <f t="shared" si="2"/>
        <v>-0.34374545454545391</v>
      </c>
      <c r="J44" s="6">
        <f t="shared" si="2"/>
        <v>-0.37894545454545447</v>
      </c>
      <c r="K44" s="6">
        <f t="shared" si="2"/>
        <v>-0.3827454545454545</v>
      </c>
      <c r="L44" s="6">
        <f t="shared" si="2"/>
        <v>-0.34324545454545419</v>
      </c>
      <c r="M44" s="6">
        <f t="shared" si="2"/>
        <v>-0.28644545454545334</v>
      </c>
      <c r="N44" s="6">
        <f t="shared" si="2"/>
        <v>-0.2212454545454543</v>
      </c>
      <c r="O44" s="6">
        <f t="shared" si="2"/>
        <v>-0.14484545454545472</v>
      </c>
      <c r="P44" s="6">
        <f t="shared" si="2"/>
        <v>-6.1845454545453649E-2</v>
      </c>
      <c r="Q44" s="6">
        <f t="shared" si="2"/>
        <v>1.8654545454545257E-2</v>
      </c>
      <c r="R44" s="6">
        <f t="shared" si="2"/>
        <v>7.1654545454546081E-2</v>
      </c>
      <c r="S44" s="6">
        <f t="shared" si="2"/>
        <v>0.10745454545454614</v>
      </c>
    </row>
    <row r="45" spans="1:19" x14ac:dyDescent="0.25">
      <c r="A45" s="31"/>
      <c r="B45" s="5">
        <f t="shared" si="3"/>
        <v>125</v>
      </c>
      <c r="C45" s="6">
        <f t="shared" si="4"/>
        <v>9.2654545454545989E-2</v>
      </c>
      <c r="D45" s="6">
        <f t="shared" si="2"/>
        <v>2.2054545454546215E-2</v>
      </c>
      <c r="E45" s="6">
        <f t="shared" si="2"/>
        <v>-9.1645454545454363E-2</v>
      </c>
      <c r="F45" s="6">
        <f t="shared" si="2"/>
        <v>-0.22254545454545482</v>
      </c>
      <c r="G45" s="6">
        <f t="shared" si="2"/>
        <v>-0.33414545454545408</v>
      </c>
      <c r="H45" s="6">
        <f t="shared" si="2"/>
        <v>-0.41814545454545371</v>
      </c>
      <c r="I45" s="6">
        <f t="shared" si="2"/>
        <v>-0.51264545454545463</v>
      </c>
      <c r="J45" s="6">
        <f t="shared" si="2"/>
        <v>-0.58724545454545396</v>
      </c>
      <c r="K45" s="6">
        <f t="shared" si="2"/>
        <v>-0.58954545454545393</v>
      </c>
      <c r="L45" s="6">
        <f t="shared" si="2"/>
        <v>-0.50534545454545476</v>
      </c>
      <c r="M45" s="6">
        <f t="shared" si="2"/>
        <v>-0.41174545454545353</v>
      </c>
      <c r="N45" s="6">
        <f t="shared" si="2"/>
        <v>-0.32654545454545403</v>
      </c>
      <c r="O45" s="6">
        <f t="shared" si="2"/>
        <v>-0.22064545454545392</v>
      </c>
      <c r="P45" s="6">
        <f t="shared" si="2"/>
        <v>-9.0445454545454496E-2</v>
      </c>
      <c r="Q45" s="6">
        <f t="shared" si="2"/>
        <v>2.1054545454545881E-2</v>
      </c>
      <c r="R45" s="6">
        <f t="shared" si="2"/>
        <v>8.7954545454545396E-2</v>
      </c>
      <c r="S45" s="6">
        <f t="shared" si="2"/>
        <v>0.13045454545454582</v>
      </c>
    </row>
    <row r="46" spans="1:19" x14ac:dyDescent="0.25">
      <c r="A46" s="32"/>
      <c r="B46" s="5">
        <f t="shared" si="3"/>
        <v>136</v>
      </c>
      <c r="C46" s="6">
        <f t="shared" si="4"/>
        <v>0.14995454545454567</v>
      </c>
      <c r="D46" s="6">
        <f t="shared" si="2"/>
        <v>6.0454545454545539E-2</v>
      </c>
      <c r="E46" s="6">
        <f t="shared" si="2"/>
        <v>-0.12644545454545408</v>
      </c>
      <c r="F46" s="6">
        <f t="shared" si="2"/>
        <v>-0.37534545454545398</v>
      </c>
      <c r="G46" s="6">
        <f t="shared" si="2"/>
        <v>-0.46834545454545395</v>
      </c>
      <c r="H46" s="6">
        <f t="shared" si="2"/>
        <v>-0.54614545454545382</v>
      </c>
      <c r="I46" s="6">
        <f t="shared" si="2"/>
        <v>-0.72684545454545368</v>
      </c>
      <c r="J46" s="6">
        <f t="shared" si="2"/>
        <v>-0.99994545454545403</v>
      </c>
      <c r="K46" s="6">
        <f t="shared" si="2"/>
        <v>-0.98494545454545435</v>
      </c>
      <c r="L46" s="6">
        <f t="shared" si="2"/>
        <v>-0.711845454545454</v>
      </c>
      <c r="M46" s="6">
        <f t="shared" si="2"/>
        <v>-0.53484545454545351</v>
      </c>
      <c r="N46" s="6">
        <f t="shared" si="2"/>
        <v>-0.4582454545454544</v>
      </c>
      <c r="O46" s="6">
        <f t="shared" si="2"/>
        <v>-0.36934545454545464</v>
      </c>
      <c r="P46" s="6">
        <f t="shared" si="2"/>
        <v>-0.11154545454545417</v>
      </c>
      <c r="Q46" s="6">
        <f t="shared" si="2"/>
        <v>7.115454545454547E-2</v>
      </c>
      <c r="R46" s="6">
        <f t="shared" si="2"/>
        <v>0.13435454545454562</v>
      </c>
      <c r="S46" s="6">
        <f t="shared" si="2"/>
        <v>0.1473545454545464</v>
      </c>
    </row>
    <row r="48" spans="1:19" x14ac:dyDescent="0.25">
      <c r="A48" s="21" t="s">
        <v>30</v>
      </c>
      <c r="B48" s="7"/>
      <c r="C48" s="34" t="s">
        <v>18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5"/>
    </row>
    <row r="49" spans="1:19" x14ac:dyDescent="0.25">
      <c r="A49" s="13"/>
      <c r="B49" s="9"/>
      <c r="C49" s="5">
        <v>-88</v>
      </c>
      <c r="D49" s="2">
        <v>-77</v>
      </c>
      <c r="E49" s="2">
        <v>-66</v>
      </c>
      <c r="F49" s="2">
        <v>-55</v>
      </c>
      <c r="G49" s="2">
        <v>-44</v>
      </c>
      <c r="H49" s="2">
        <v>-33</v>
      </c>
      <c r="I49" s="2">
        <v>-22</v>
      </c>
      <c r="J49" s="2">
        <v>-11</v>
      </c>
      <c r="K49" s="2">
        <v>0</v>
      </c>
      <c r="L49" s="2">
        <v>11</v>
      </c>
      <c r="M49" s="2">
        <v>22</v>
      </c>
      <c r="N49" s="2">
        <v>33</v>
      </c>
      <c r="O49" s="2">
        <v>44</v>
      </c>
      <c r="P49" s="2">
        <v>55</v>
      </c>
      <c r="Q49" s="2">
        <v>66</v>
      </c>
      <c r="R49" s="2">
        <v>77</v>
      </c>
      <c r="S49" s="2">
        <v>88</v>
      </c>
    </row>
    <row r="50" spans="1:19" x14ac:dyDescent="0.25">
      <c r="A50" s="31" t="s">
        <v>17</v>
      </c>
      <c r="B50" s="12">
        <v>26</v>
      </c>
      <c r="C50" s="6">
        <f>C36</f>
        <v>0.12825454545454562</v>
      </c>
      <c r="D50" s="6">
        <f>AVERAGE(C36:E36)</f>
        <v>0.11648787878787943</v>
      </c>
      <c r="E50" s="6">
        <f t="shared" ref="E50:R50" si="5">AVERAGE(D36:F36)</f>
        <v>0.10662121212121296</v>
      </c>
      <c r="F50" s="6">
        <f t="shared" si="5"/>
        <v>9.8654545454546216E-2</v>
      </c>
      <c r="G50" s="6">
        <f t="shared" si="5"/>
        <v>9.1087878787879425E-2</v>
      </c>
      <c r="H50" s="6">
        <f t="shared" si="5"/>
        <v>8.512121212121275E-2</v>
      </c>
      <c r="I50" s="6">
        <f t="shared" si="5"/>
        <v>8.0721212121212638E-2</v>
      </c>
      <c r="J50" s="6">
        <f t="shared" si="5"/>
        <v>7.825454545454609E-2</v>
      </c>
      <c r="K50" s="6">
        <f t="shared" si="5"/>
        <v>7.7654545454546017E-2</v>
      </c>
      <c r="L50" s="6">
        <f t="shared" si="5"/>
        <v>7.8587878787879539E-2</v>
      </c>
      <c r="M50" s="6">
        <f t="shared" si="5"/>
        <v>8.1854545454545999E-2</v>
      </c>
      <c r="N50" s="6">
        <f t="shared" si="5"/>
        <v>8.7754545454545863E-2</v>
      </c>
      <c r="O50" s="6">
        <f t="shared" si="5"/>
        <v>9.5554545454545739E-2</v>
      </c>
      <c r="P50" s="6">
        <f t="shared" si="5"/>
        <v>0.10375454545454588</v>
      </c>
      <c r="Q50" s="6">
        <f t="shared" si="5"/>
        <v>0.1129212121212128</v>
      </c>
      <c r="R50" s="6">
        <f t="shared" si="5"/>
        <v>0.12228787878787954</v>
      </c>
      <c r="S50" s="6">
        <f>S36</f>
        <v>0.13185454545454611</v>
      </c>
    </row>
    <row r="51" spans="1:19" x14ac:dyDescent="0.25">
      <c r="A51" s="31"/>
      <c r="B51" s="5">
        <f t="shared" ref="B51:B60" si="6">B50+11</f>
        <v>37</v>
      </c>
      <c r="C51" s="6">
        <f>AVERAGE(C36:C38)</f>
        <v>0.12178787878787922</v>
      </c>
      <c r="D51" s="6">
        <f>AVERAGE(C36:E38)</f>
        <v>0.10795454545454596</v>
      </c>
      <c r="E51" s="6">
        <f t="shared" ref="E51:R51" si="7">AVERAGE(D36:F38)</f>
        <v>9.5787878787879324E-2</v>
      </c>
      <c r="F51" s="6">
        <f t="shared" si="7"/>
        <v>8.475454545454604E-2</v>
      </c>
      <c r="G51" s="6">
        <f t="shared" si="7"/>
        <v>7.4732323232323691E-2</v>
      </c>
      <c r="H51" s="6">
        <f t="shared" si="7"/>
        <v>6.5965656565657033E-2</v>
      </c>
      <c r="I51" s="6">
        <f t="shared" si="7"/>
        <v>5.9910101010101476E-2</v>
      </c>
      <c r="J51" s="6">
        <f t="shared" si="7"/>
        <v>5.6921212121212643E-2</v>
      </c>
      <c r="K51" s="6">
        <f t="shared" si="7"/>
        <v>5.6654545454546006E-2</v>
      </c>
      <c r="L51" s="6">
        <f t="shared" si="7"/>
        <v>5.9398989898990472E-2</v>
      </c>
      <c r="M51" s="6">
        <f t="shared" si="7"/>
        <v>6.4121212121212745E-2</v>
      </c>
      <c r="N51" s="6">
        <f t="shared" si="7"/>
        <v>7.225454545454596E-2</v>
      </c>
      <c r="O51" s="6">
        <f t="shared" si="7"/>
        <v>8.1732323232323656E-2</v>
      </c>
      <c r="P51" s="6">
        <f t="shared" si="7"/>
        <v>9.276565656565694E-2</v>
      </c>
      <c r="Q51" s="6">
        <f t="shared" si="7"/>
        <v>0.10407676767676804</v>
      </c>
      <c r="R51" s="6">
        <f t="shared" si="7"/>
        <v>0.11586565656565709</v>
      </c>
      <c r="S51" s="6">
        <f>AVERAGE(S36:S38)</f>
        <v>0.12758787878787961</v>
      </c>
    </row>
    <row r="52" spans="1:19" x14ac:dyDescent="0.25">
      <c r="A52" s="31"/>
      <c r="B52" s="5">
        <f t="shared" si="6"/>
        <v>48</v>
      </c>
      <c r="C52" s="6">
        <f t="shared" ref="C52:C57" si="8">AVERAGE(C37:C39)</f>
        <v>0.11495454545454613</v>
      </c>
      <c r="D52" s="6">
        <f t="shared" ref="D52:R57" si="9">AVERAGE(C37:E39)</f>
        <v>9.8665656565657012E-2</v>
      </c>
      <c r="E52" s="6">
        <f t="shared" si="9"/>
        <v>8.3732323232323547E-2</v>
      </c>
      <c r="F52" s="6">
        <f t="shared" si="9"/>
        <v>6.9465656565656966E-2</v>
      </c>
      <c r="G52" s="6">
        <f t="shared" si="9"/>
        <v>5.6343434343434633E-2</v>
      </c>
      <c r="H52" s="6">
        <f t="shared" si="9"/>
        <v>4.5043434343434718E-2</v>
      </c>
      <c r="I52" s="6">
        <f t="shared" si="9"/>
        <v>3.7632323232323711E-2</v>
      </c>
      <c r="J52" s="6">
        <f t="shared" si="9"/>
        <v>3.3932323232323744E-2</v>
      </c>
      <c r="K52" s="6">
        <f t="shared" si="9"/>
        <v>3.3621212121212669E-2</v>
      </c>
      <c r="L52" s="6">
        <f t="shared" si="9"/>
        <v>3.7454545454545948E-2</v>
      </c>
      <c r="M52" s="6">
        <f t="shared" si="9"/>
        <v>4.3665656565657192E-2</v>
      </c>
      <c r="N52" s="6">
        <f t="shared" si="9"/>
        <v>5.4165656565657097E-2</v>
      </c>
      <c r="O52" s="6">
        <f t="shared" si="9"/>
        <v>6.6187878787879226E-2</v>
      </c>
      <c r="P52" s="6">
        <f t="shared" si="9"/>
        <v>8.0154545454545811E-2</v>
      </c>
      <c r="Q52" s="6">
        <f t="shared" si="9"/>
        <v>9.4154545454545754E-2</v>
      </c>
      <c r="R52" s="6">
        <f t="shared" si="9"/>
        <v>0.10822121212121259</v>
      </c>
      <c r="S52" s="6">
        <f t="shared" ref="S52:S56" si="10">AVERAGE(S37:S39)</f>
        <v>0.1220878787878797</v>
      </c>
    </row>
    <row r="53" spans="1:19" x14ac:dyDescent="0.25">
      <c r="A53" s="31"/>
      <c r="B53" s="5">
        <f t="shared" si="6"/>
        <v>59</v>
      </c>
      <c r="C53" s="6">
        <f t="shared" si="8"/>
        <v>0.10768787878787951</v>
      </c>
      <c r="D53" s="6">
        <f t="shared" si="9"/>
        <v>8.8043434343434868E-2</v>
      </c>
      <c r="E53" s="6">
        <f t="shared" si="9"/>
        <v>6.9698989898990246E-2</v>
      </c>
      <c r="F53" s="6">
        <f t="shared" si="9"/>
        <v>5.141010101010135E-2</v>
      </c>
      <c r="G53" s="6">
        <f t="shared" si="9"/>
        <v>3.4521212121212445E-2</v>
      </c>
      <c r="H53" s="6">
        <f t="shared" si="9"/>
        <v>1.9898989898990353E-2</v>
      </c>
      <c r="I53" s="6">
        <f t="shared" si="9"/>
        <v>1.0732323232323735E-2</v>
      </c>
      <c r="J53" s="6">
        <f t="shared" si="9"/>
        <v>5.8989898989904154E-3</v>
      </c>
      <c r="K53" s="6">
        <f t="shared" si="9"/>
        <v>5.7323232323238417E-3</v>
      </c>
      <c r="L53" s="6">
        <f t="shared" si="9"/>
        <v>1.0487878787879367E-2</v>
      </c>
      <c r="M53" s="6">
        <f t="shared" si="9"/>
        <v>1.9065656565657188E-2</v>
      </c>
      <c r="N53" s="6">
        <f t="shared" si="9"/>
        <v>3.2765656565657032E-2</v>
      </c>
      <c r="O53" s="6">
        <f t="shared" si="9"/>
        <v>4.8676767676768068E-2</v>
      </c>
      <c r="P53" s="6">
        <f t="shared" si="9"/>
        <v>6.6010101010101366E-2</v>
      </c>
      <c r="Q53" s="6">
        <f t="shared" si="9"/>
        <v>8.3365656565656934E-2</v>
      </c>
      <c r="R53" s="6">
        <f t="shared" si="9"/>
        <v>0.10017676767676825</v>
      </c>
      <c r="S53" s="6">
        <f>AVERAGE(S38:S40)</f>
        <v>0.11648787878787974</v>
      </c>
    </row>
    <row r="54" spans="1:19" x14ac:dyDescent="0.25">
      <c r="A54" s="31"/>
      <c r="B54" s="5">
        <f t="shared" si="6"/>
        <v>70</v>
      </c>
      <c r="C54" s="6">
        <f t="shared" si="8"/>
        <v>9.7221212121212666E-2</v>
      </c>
      <c r="D54" s="6">
        <f t="shared" si="9"/>
        <v>7.2687878787879273E-2</v>
      </c>
      <c r="E54" s="6">
        <f t="shared" si="9"/>
        <v>4.9854545454545866E-2</v>
      </c>
      <c r="F54" s="6">
        <f t="shared" si="9"/>
        <v>2.6887878787879141E-2</v>
      </c>
      <c r="G54" s="6">
        <f t="shared" si="9"/>
        <v>4.8101010101013995E-3</v>
      </c>
      <c r="H54" s="6">
        <f t="shared" si="9"/>
        <v>-1.4089898989898467E-2</v>
      </c>
      <c r="I54" s="6">
        <f t="shared" si="9"/>
        <v>-2.6167676767676222E-2</v>
      </c>
      <c r="J54" s="6">
        <f t="shared" si="9"/>
        <v>-3.2412121212120622E-2</v>
      </c>
      <c r="K54" s="6">
        <f t="shared" si="9"/>
        <v>-3.2601010101009464E-2</v>
      </c>
      <c r="L54" s="6">
        <f t="shared" si="9"/>
        <v>-2.6189898989898295E-2</v>
      </c>
      <c r="M54" s="6">
        <f t="shared" si="9"/>
        <v>-1.452323232323168E-2</v>
      </c>
      <c r="N54" s="6">
        <f t="shared" si="9"/>
        <v>3.2878787878792715E-3</v>
      </c>
      <c r="O54" s="6">
        <f t="shared" si="9"/>
        <v>2.4554545454545815E-2</v>
      </c>
      <c r="P54" s="6">
        <f t="shared" si="9"/>
        <v>4.7643434343434779E-2</v>
      </c>
      <c r="Q54" s="6">
        <f t="shared" si="9"/>
        <v>7.0632323232323671E-2</v>
      </c>
      <c r="R54" s="6">
        <f t="shared" si="9"/>
        <v>9.2343434343434908E-2</v>
      </c>
      <c r="S54" s="6">
        <f t="shared" si="10"/>
        <v>0.11348787878787962</v>
      </c>
    </row>
    <row r="55" spans="1:19" x14ac:dyDescent="0.25">
      <c r="A55" s="31"/>
      <c r="B55" s="5">
        <f t="shared" si="6"/>
        <v>81</v>
      </c>
      <c r="C55" s="6">
        <f t="shared" si="8"/>
        <v>8.5987878787879168E-2</v>
      </c>
      <c r="D55" s="6">
        <f t="shared" si="9"/>
        <v>5.6010101010101482E-2</v>
      </c>
      <c r="E55" s="6">
        <f t="shared" si="9"/>
        <v>2.6654545454545955E-2</v>
      </c>
      <c r="F55" s="6">
        <f t="shared" si="9"/>
        <v>-4.145454545454107E-3</v>
      </c>
      <c r="G55" s="6">
        <f t="shared" si="9"/>
        <v>-3.39676767676763E-2</v>
      </c>
      <c r="H55" s="6">
        <f t="shared" si="9"/>
        <v>-5.9734343434342918E-2</v>
      </c>
      <c r="I55" s="6">
        <f t="shared" si="9"/>
        <v>-7.6945454545454081E-2</v>
      </c>
      <c r="J55" s="6">
        <f t="shared" si="9"/>
        <v>-8.5901010101009589E-2</v>
      </c>
      <c r="K55" s="6">
        <f t="shared" si="9"/>
        <v>-8.5834343434342875E-2</v>
      </c>
      <c r="L55" s="6">
        <f>AVERAGE(K40:M42)</f>
        <v>-7.6578787878787191E-2</v>
      </c>
      <c r="M55" s="6">
        <f t="shared" si="9"/>
        <v>-5.9178787878787179E-2</v>
      </c>
      <c r="N55" s="6">
        <f t="shared" si="9"/>
        <v>-3.4734343434342757E-2</v>
      </c>
      <c r="O55" s="6">
        <f t="shared" si="9"/>
        <v>-5.5010101010095624E-3</v>
      </c>
      <c r="P55" s="6">
        <f t="shared" si="9"/>
        <v>2.5343434343434841E-2</v>
      </c>
      <c r="Q55" s="6">
        <f t="shared" si="9"/>
        <v>5.5354545454545878E-2</v>
      </c>
      <c r="R55" s="6">
        <f t="shared" si="9"/>
        <v>8.2854545454546027E-2</v>
      </c>
      <c r="S55" s="6">
        <f t="shared" si="10"/>
        <v>0.10838787878787966</v>
      </c>
    </row>
    <row r="56" spans="1:19" x14ac:dyDescent="0.25">
      <c r="A56" s="31"/>
      <c r="B56" s="5">
        <f t="shared" si="6"/>
        <v>92</v>
      </c>
      <c r="C56" s="6">
        <f t="shared" si="8"/>
        <v>7.9754545454545855E-2</v>
      </c>
      <c r="D56" s="6">
        <f t="shared" si="9"/>
        <v>4.0298989898990278E-2</v>
      </c>
      <c r="E56" s="6">
        <f t="shared" si="9"/>
        <v>2.8787878787915762E-4</v>
      </c>
      <c r="F56" s="6">
        <f t="shared" si="9"/>
        <v>-4.1856565656565356E-2</v>
      </c>
      <c r="G56" s="6">
        <f t="shared" si="9"/>
        <v>-8.3234343434343022E-2</v>
      </c>
      <c r="H56" s="6">
        <f t="shared" si="9"/>
        <v>-0.11851212121212079</v>
      </c>
      <c r="I56" s="6">
        <f>AVERAGE(H41:J43)</f>
        <v>-0.1433232323232318</v>
      </c>
      <c r="J56" s="6">
        <f t="shared" si="9"/>
        <v>-0.15671212121212066</v>
      </c>
      <c r="K56" s="6">
        <f t="shared" si="9"/>
        <v>-0.15675656565656512</v>
      </c>
      <c r="L56" s="6">
        <f t="shared" si="9"/>
        <v>-0.14328989898989836</v>
      </c>
      <c r="M56" s="6">
        <f t="shared" si="9"/>
        <v>-0.11774545454545393</v>
      </c>
      <c r="N56" s="6">
        <f t="shared" si="9"/>
        <v>-8.3501010101009465E-2</v>
      </c>
      <c r="O56" s="6">
        <f t="shared" si="9"/>
        <v>-4.3001010101009603E-2</v>
      </c>
      <c r="P56" s="6">
        <f t="shared" si="9"/>
        <v>-1.067676767676298E-3</v>
      </c>
      <c r="Q56" s="6">
        <f t="shared" si="9"/>
        <v>3.8665656565657E-2</v>
      </c>
      <c r="R56" s="6">
        <f t="shared" si="9"/>
        <v>7.3487878787879282E-2</v>
      </c>
      <c r="S56" s="6">
        <f t="shared" si="10"/>
        <v>0.10442121212121276</v>
      </c>
    </row>
    <row r="57" spans="1:19" x14ac:dyDescent="0.25">
      <c r="A57" s="31"/>
      <c r="B57" s="5">
        <f t="shared" si="6"/>
        <v>103</v>
      </c>
      <c r="C57" s="6">
        <f t="shared" si="8"/>
        <v>7.9187878787879321E-2</v>
      </c>
      <c r="D57" s="6">
        <f t="shared" si="9"/>
        <v>2.6698989898990295E-2</v>
      </c>
      <c r="E57" s="22">
        <f>E43</f>
        <v>-2.2245454545454457E-2</v>
      </c>
      <c r="F57" s="22">
        <f>F43</f>
        <v>-8.2745454545454677E-2</v>
      </c>
      <c r="G57" s="22">
        <f t="shared" ref="D57:S60" si="11">G43</f>
        <v>-0.14384545454545439</v>
      </c>
      <c r="H57" s="22">
        <f t="shared" si="11"/>
        <v>-0.19064545454545367</v>
      </c>
      <c r="I57" s="22">
        <f t="shared" si="11"/>
        <v>-0.22304545454545455</v>
      </c>
      <c r="J57" s="22">
        <f t="shared" si="11"/>
        <v>-0.24594545454545358</v>
      </c>
      <c r="K57" s="22">
        <f t="shared" si="11"/>
        <v>-0.2472454545454541</v>
      </c>
      <c r="L57" s="22">
        <f t="shared" si="11"/>
        <v>-0.22304545454545455</v>
      </c>
      <c r="M57" s="22">
        <f t="shared" si="11"/>
        <v>-0.18934545454545404</v>
      </c>
      <c r="N57" s="22">
        <f t="shared" si="11"/>
        <v>-0.13974545454545417</v>
      </c>
      <c r="O57" s="22">
        <f t="shared" si="11"/>
        <v>-8.3345454545454167E-2</v>
      </c>
      <c r="P57" s="6">
        <f>AVERAGE(O42:Q44)</f>
        <v>-3.0834343434343065E-2</v>
      </c>
      <c r="Q57" s="6">
        <f>AVERAGE(P42:R44)</f>
        <v>2.3165656565657007E-2</v>
      </c>
      <c r="R57" s="6">
        <f>AVERAGE(Q42:S44)</f>
        <v>6.7565656565657051E-2</v>
      </c>
      <c r="S57" s="6">
        <f>AVERAGE(S42:S44)</f>
        <v>0.10312121212121284</v>
      </c>
    </row>
    <row r="58" spans="1:19" x14ac:dyDescent="0.25">
      <c r="A58" s="31"/>
      <c r="B58" s="5">
        <f t="shared" si="6"/>
        <v>114</v>
      </c>
      <c r="C58" s="6">
        <f>AVERAGE(C43:C45)</f>
        <v>8.5387878787879387E-2</v>
      </c>
      <c r="D58" s="22">
        <f>D44</f>
        <v>1.5054545454545654E-2</v>
      </c>
      <c r="E58" s="22">
        <f t="shared" si="11"/>
        <v>-5.8645454545454001E-2</v>
      </c>
      <c r="F58" s="22">
        <f t="shared" si="11"/>
        <v>-0.14064545454545385</v>
      </c>
      <c r="G58" s="22">
        <f t="shared" si="11"/>
        <v>-0.22704545454545411</v>
      </c>
      <c r="H58" s="22">
        <f t="shared" si="11"/>
        <v>-0.28894545454545373</v>
      </c>
      <c r="I58" s="22">
        <f t="shared" si="11"/>
        <v>-0.34374545454545391</v>
      </c>
      <c r="J58" s="22">
        <f t="shared" si="11"/>
        <v>-0.37894545454545447</v>
      </c>
      <c r="K58" s="22">
        <f t="shared" si="11"/>
        <v>-0.3827454545454545</v>
      </c>
      <c r="L58" s="22">
        <f t="shared" si="11"/>
        <v>-0.34324545454545419</v>
      </c>
      <c r="M58" s="22">
        <f t="shared" si="11"/>
        <v>-0.28644545454545334</v>
      </c>
      <c r="N58" s="22">
        <f t="shared" si="11"/>
        <v>-0.2212454545454543</v>
      </c>
      <c r="O58" s="22">
        <f t="shared" si="11"/>
        <v>-0.14484545454545472</v>
      </c>
      <c r="P58" s="22">
        <f t="shared" si="11"/>
        <v>-6.1845454545453649E-2</v>
      </c>
      <c r="Q58" s="22">
        <f t="shared" si="11"/>
        <v>1.8654545454545257E-2</v>
      </c>
      <c r="R58" s="6">
        <f>AVERAGE(Q43:S45)</f>
        <v>7.0543434343434699E-2</v>
      </c>
      <c r="S58" s="6">
        <f>AVERAGE(S43:S45)</f>
        <v>0.11325454545454594</v>
      </c>
    </row>
    <row r="59" spans="1:19" x14ac:dyDescent="0.25">
      <c r="A59" s="31"/>
      <c r="B59" s="5">
        <f t="shared" si="6"/>
        <v>125</v>
      </c>
      <c r="C59" s="22">
        <f>C45</f>
        <v>9.2654545454545989E-2</v>
      </c>
      <c r="D59" s="22">
        <f t="shared" si="11"/>
        <v>2.2054545454546215E-2</v>
      </c>
      <c r="E59" s="22">
        <f t="shared" si="11"/>
        <v>-9.1645454545454363E-2</v>
      </c>
      <c r="F59" s="22">
        <f t="shared" si="11"/>
        <v>-0.22254545454545482</v>
      </c>
      <c r="G59" s="22">
        <f t="shared" si="11"/>
        <v>-0.33414545454545408</v>
      </c>
      <c r="H59" s="22">
        <f t="shared" si="11"/>
        <v>-0.41814545454545371</v>
      </c>
      <c r="I59" s="22">
        <f t="shared" si="11"/>
        <v>-0.51264545454545463</v>
      </c>
      <c r="J59" s="22">
        <f t="shared" si="11"/>
        <v>-0.58724545454545396</v>
      </c>
      <c r="K59" s="22">
        <f t="shared" si="11"/>
        <v>-0.58954545454545393</v>
      </c>
      <c r="L59" s="22">
        <f t="shared" si="11"/>
        <v>-0.50534545454545476</v>
      </c>
      <c r="M59" s="22">
        <f t="shared" si="11"/>
        <v>-0.41174545454545353</v>
      </c>
      <c r="N59" s="22">
        <f t="shared" si="11"/>
        <v>-0.32654545454545403</v>
      </c>
      <c r="O59" s="22">
        <f t="shared" si="11"/>
        <v>-0.22064545454545392</v>
      </c>
      <c r="P59" s="22">
        <f t="shared" si="11"/>
        <v>-9.0445454545454496E-2</v>
      </c>
      <c r="Q59" s="22">
        <f t="shared" si="11"/>
        <v>2.1054545454545881E-2</v>
      </c>
      <c r="R59" s="22">
        <f t="shared" si="11"/>
        <v>8.7954545454545396E-2</v>
      </c>
      <c r="S59" s="22">
        <f t="shared" si="11"/>
        <v>0.13045454545454582</v>
      </c>
    </row>
    <row r="60" spans="1:19" x14ac:dyDescent="0.25">
      <c r="A60" s="32"/>
      <c r="B60" s="5">
        <f t="shared" si="6"/>
        <v>136</v>
      </c>
      <c r="C60" s="22">
        <f>C46</f>
        <v>0.14995454545454567</v>
      </c>
      <c r="D60" s="22">
        <f t="shared" si="11"/>
        <v>6.0454545454545539E-2</v>
      </c>
      <c r="E60" s="22">
        <f t="shared" si="11"/>
        <v>-0.12644545454545408</v>
      </c>
      <c r="F60" s="22">
        <f t="shared" si="11"/>
        <v>-0.37534545454545398</v>
      </c>
      <c r="G60" s="22">
        <f t="shared" si="11"/>
        <v>-0.46834545454545395</v>
      </c>
      <c r="H60" s="22">
        <f t="shared" si="11"/>
        <v>-0.54614545454545382</v>
      </c>
      <c r="I60" s="22">
        <f t="shared" si="11"/>
        <v>-0.72684545454545368</v>
      </c>
      <c r="J60" s="22">
        <f t="shared" si="11"/>
        <v>-0.99994545454545403</v>
      </c>
      <c r="K60" s="22">
        <f t="shared" si="11"/>
        <v>-0.98494545454545435</v>
      </c>
      <c r="L60" s="22">
        <f t="shared" si="11"/>
        <v>-0.711845454545454</v>
      </c>
      <c r="M60" s="22">
        <f t="shared" si="11"/>
        <v>-0.53484545454545351</v>
      </c>
      <c r="N60" s="22">
        <f t="shared" si="11"/>
        <v>-0.4582454545454544</v>
      </c>
      <c r="O60" s="22">
        <f t="shared" si="11"/>
        <v>-0.36934545454545464</v>
      </c>
      <c r="P60" s="22">
        <f t="shared" si="11"/>
        <v>-0.11154545454545417</v>
      </c>
      <c r="Q60" s="22">
        <f t="shared" si="11"/>
        <v>7.115454545454547E-2</v>
      </c>
      <c r="R60" s="22">
        <f t="shared" si="11"/>
        <v>0.13435454545454562</v>
      </c>
      <c r="S60" s="22">
        <f t="shared" si="11"/>
        <v>0.1473545454545464</v>
      </c>
    </row>
    <row r="62" spans="1:19" x14ac:dyDescent="0.25">
      <c r="A62" s="21" t="s">
        <v>31</v>
      </c>
      <c r="B62" s="7"/>
      <c r="C62" s="34" t="s">
        <v>18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5"/>
    </row>
    <row r="63" spans="1:19" x14ac:dyDescent="0.25">
      <c r="A63" s="13"/>
      <c r="B63" s="9"/>
      <c r="C63" s="5">
        <v>-88</v>
      </c>
      <c r="D63" s="2">
        <v>-77</v>
      </c>
      <c r="E63" s="2">
        <v>-66</v>
      </c>
      <c r="F63" s="2">
        <v>-55</v>
      </c>
      <c r="G63" s="2">
        <v>-44</v>
      </c>
      <c r="H63" s="2">
        <v>-33</v>
      </c>
      <c r="I63" s="2">
        <v>-22</v>
      </c>
      <c r="J63" s="2">
        <v>-11</v>
      </c>
      <c r="K63" s="2">
        <v>0</v>
      </c>
      <c r="L63" s="2">
        <v>11</v>
      </c>
      <c r="M63" s="2">
        <v>22</v>
      </c>
      <c r="N63" s="2">
        <v>33</v>
      </c>
      <c r="O63" s="2">
        <v>44</v>
      </c>
      <c r="P63" s="2">
        <v>55</v>
      </c>
      <c r="Q63" s="2">
        <v>66</v>
      </c>
      <c r="R63" s="2">
        <v>77</v>
      </c>
      <c r="S63" s="2">
        <v>88</v>
      </c>
    </row>
    <row r="64" spans="1:19" x14ac:dyDescent="0.25">
      <c r="A64" s="31" t="s">
        <v>17</v>
      </c>
      <c r="B64" s="12">
        <v>26</v>
      </c>
      <c r="C64" s="6">
        <f>(C50-C36)/5*100</f>
        <v>0</v>
      </c>
      <c r="D64" s="6">
        <f t="shared" ref="D64:S74" si="12">(D50-D36)/5*100</f>
        <v>3.6666666666664016E-2</v>
      </c>
      <c r="E64" s="6">
        <f t="shared" si="12"/>
        <v>1.3333333333301334E-3</v>
      </c>
      <c r="F64" s="6">
        <f t="shared" si="12"/>
        <v>0</v>
      </c>
      <c r="G64" s="6">
        <f t="shared" si="12"/>
        <v>6.6666666666689856E-3</v>
      </c>
      <c r="H64" s="6">
        <f t="shared" si="12"/>
        <v>2.53333333333336E-2</v>
      </c>
      <c r="I64" s="6">
        <f t="shared" si="12"/>
        <v>-6.6666666667103414E-4</v>
      </c>
      <c r="J64" s="6">
        <f t="shared" si="12"/>
        <v>1.4000000000008726E-2</v>
      </c>
      <c r="K64" s="6">
        <f t="shared" si="12"/>
        <v>2.3999999999991528E-2</v>
      </c>
      <c r="L64" s="6">
        <f t="shared" si="12"/>
        <v>-7.3333333333280839E-3</v>
      </c>
      <c r="M64" s="6">
        <f t="shared" si="12"/>
        <v>2.9999999999995308E-2</v>
      </c>
      <c r="N64" s="6">
        <f t="shared" si="12"/>
        <v>3.0000000000001137E-2</v>
      </c>
      <c r="O64" s="6">
        <f t="shared" si="12"/>
        <v>-2.1999999999996189E-2</v>
      </c>
      <c r="P64" s="6">
        <f t="shared" si="12"/>
        <v>0</v>
      </c>
      <c r="Q64" s="6">
        <f t="shared" si="12"/>
        <v>4.1333333333331834E-2</v>
      </c>
      <c r="R64" s="6">
        <f t="shared" si="12"/>
        <v>-3.733333333333505E-2</v>
      </c>
      <c r="S64" s="6">
        <f t="shared" si="12"/>
        <v>0</v>
      </c>
    </row>
    <row r="65" spans="1:19" x14ac:dyDescent="0.25">
      <c r="A65" s="31"/>
      <c r="B65" s="5">
        <f t="shared" ref="B65:B74" si="13">B64+11</f>
        <v>37</v>
      </c>
      <c r="C65" s="6">
        <f t="shared" ref="C65:R74" si="14">(C51-C37)/5*100</f>
        <v>1.0666666666665492E-2</v>
      </c>
      <c r="D65" s="6">
        <f t="shared" si="14"/>
        <v>3.4000000000011521E-2</v>
      </c>
      <c r="E65" s="6">
        <f t="shared" si="14"/>
        <v>1.8666666666662668E-2</v>
      </c>
      <c r="F65" s="6">
        <f t="shared" si="14"/>
        <v>8.0000000000049476E-3</v>
      </c>
      <c r="G65" s="6">
        <f t="shared" si="14"/>
        <v>1.7555555555548163E-2</v>
      </c>
      <c r="H65" s="6">
        <f t="shared" si="14"/>
        <v>3.2222222222234032E-2</v>
      </c>
      <c r="I65" s="6">
        <f t="shared" si="14"/>
        <v>7.1111111111123171E-3</v>
      </c>
      <c r="J65" s="6">
        <f t="shared" si="14"/>
        <v>1.9333333333327735E-2</v>
      </c>
      <c r="K65" s="6">
        <f t="shared" si="14"/>
        <v>-2.3999999999987504E-2</v>
      </c>
      <c r="L65" s="6">
        <f t="shared" si="14"/>
        <v>2.8888888888960185E-3</v>
      </c>
      <c r="M65" s="6">
        <f t="shared" si="14"/>
        <v>-4.4666666666665078E-2</v>
      </c>
      <c r="N65" s="6">
        <f t="shared" si="14"/>
        <v>2.9999999999991145E-2</v>
      </c>
      <c r="O65" s="6">
        <f t="shared" si="14"/>
        <v>-4.4444444444480258E-3</v>
      </c>
      <c r="P65" s="6">
        <f t="shared" si="14"/>
        <v>2.4222222222221035E-2</v>
      </c>
      <c r="Q65" s="6">
        <f t="shared" si="14"/>
        <v>-1.7555555555553992E-2</v>
      </c>
      <c r="R65" s="6">
        <f t="shared" si="14"/>
        <v>-5.9777777777764718E-2</v>
      </c>
      <c r="S65" s="6">
        <f t="shared" si="12"/>
        <v>-5.9333333333337339E-2</v>
      </c>
    </row>
    <row r="66" spans="1:19" x14ac:dyDescent="0.25">
      <c r="A66" s="31"/>
      <c r="B66" s="5">
        <f t="shared" si="13"/>
        <v>48</v>
      </c>
      <c r="C66" s="6">
        <f t="shared" si="14"/>
        <v>-1.7999999999999405E-2</v>
      </c>
      <c r="D66" s="6">
        <f t="shared" si="12"/>
        <v>-1.777777777777767E-2</v>
      </c>
      <c r="E66" s="6">
        <f t="shared" si="12"/>
        <v>-1.2444444444444924E-2</v>
      </c>
      <c r="F66" s="6">
        <f t="shared" si="12"/>
        <v>-6.7777777777779658E-2</v>
      </c>
      <c r="G66" s="6">
        <f t="shared" si="12"/>
        <v>-4.2222222222222661E-3</v>
      </c>
      <c r="H66" s="6">
        <f t="shared" si="12"/>
        <v>-4.6222222222223053E-2</v>
      </c>
      <c r="I66" s="6">
        <f t="shared" si="12"/>
        <v>1.9555555555555437E-2</v>
      </c>
      <c r="J66" s="6">
        <f t="shared" si="12"/>
        <v>1.5555555555552825E-2</v>
      </c>
      <c r="K66" s="6">
        <f t="shared" si="12"/>
        <v>-1.4666666666666025E-2</v>
      </c>
      <c r="L66" s="6">
        <f t="shared" si="12"/>
        <v>2.1999999999986197E-2</v>
      </c>
      <c r="M66" s="6">
        <f t="shared" si="12"/>
        <v>-1.9777777777775091E-2</v>
      </c>
      <c r="N66" s="6">
        <f t="shared" si="12"/>
        <v>2.2222222222173516E-4</v>
      </c>
      <c r="O66" s="6">
        <f t="shared" si="12"/>
        <v>-5.9333333333329297E-2</v>
      </c>
      <c r="P66" s="6">
        <f t="shared" si="12"/>
        <v>-2.3999999999997357E-2</v>
      </c>
      <c r="Q66" s="6">
        <f t="shared" si="12"/>
        <v>-1.0000000000000286E-2</v>
      </c>
      <c r="R66" s="6">
        <f t="shared" si="12"/>
        <v>3.3333333333340487E-2</v>
      </c>
      <c r="S66" s="6">
        <f t="shared" si="12"/>
        <v>3.4666666666668677E-2</v>
      </c>
    </row>
    <row r="67" spans="1:19" x14ac:dyDescent="0.25">
      <c r="A67" s="31"/>
      <c r="B67" s="5">
        <f t="shared" si="13"/>
        <v>59</v>
      </c>
      <c r="C67" s="6">
        <f t="shared" si="14"/>
        <v>-1.3333333333362396E-3</v>
      </c>
      <c r="D67" s="6">
        <f t="shared" si="12"/>
        <v>3.5777777777781239E-2</v>
      </c>
      <c r="E67" s="6">
        <f t="shared" si="12"/>
        <v>-4.3111111111107381E-2</v>
      </c>
      <c r="F67" s="6">
        <f t="shared" si="12"/>
        <v>-3.6888888888881866E-2</v>
      </c>
      <c r="G67" s="6">
        <f t="shared" si="12"/>
        <v>2.5333333333331518E-2</v>
      </c>
      <c r="H67" s="6">
        <f t="shared" si="12"/>
        <v>-2.7111111111101229E-2</v>
      </c>
      <c r="I67" s="6">
        <f t="shared" si="12"/>
        <v>-3.6444444444448318E-2</v>
      </c>
      <c r="J67" s="6">
        <f t="shared" si="12"/>
        <v>-3.9111111111120624E-2</v>
      </c>
      <c r="K67" s="6">
        <f t="shared" si="12"/>
        <v>-3.4444444444435215E-2</v>
      </c>
      <c r="L67" s="6">
        <f t="shared" si="12"/>
        <v>2.6666666666683506E-3</v>
      </c>
      <c r="M67" s="6">
        <f t="shared" si="12"/>
        <v>-2.7777777777784059E-2</v>
      </c>
      <c r="N67" s="6">
        <f t="shared" si="12"/>
        <v>4.2222222222226408E-2</v>
      </c>
      <c r="O67" s="6">
        <f t="shared" si="12"/>
        <v>-1.3555555555551655E-2</v>
      </c>
      <c r="P67" s="6">
        <f t="shared" si="12"/>
        <v>-1.4888888888891784E-2</v>
      </c>
      <c r="Q67" s="6">
        <f t="shared" si="12"/>
        <v>3.4222222222221321E-2</v>
      </c>
      <c r="R67" s="6">
        <f t="shared" si="12"/>
        <v>-1.7555555555553992E-2</v>
      </c>
      <c r="S67" s="6">
        <f t="shared" si="12"/>
        <v>2.2666666666667223E-2</v>
      </c>
    </row>
    <row r="68" spans="1:19" x14ac:dyDescent="0.25">
      <c r="A68" s="31"/>
      <c r="B68" s="5">
        <f t="shared" si="13"/>
        <v>70</v>
      </c>
      <c r="C68" s="6">
        <f t="shared" si="14"/>
        <v>-4.4666666666669241E-2</v>
      </c>
      <c r="D68" s="6">
        <f t="shared" si="12"/>
        <v>-1.533333333334108E-2</v>
      </c>
      <c r="E68" s="6">
        <f t="shared" si="12"/>
        <v>-7.99999999999991E-2</v>
      </c>
      <c r="F68" s="6">
        <f t="shared" si="12"/>
        <v>-9.9333333333328777E-2</v>
      </c>
      <c r="G68" s="6">
        <f t="shared" si="12"/>
        <v>-8.8888888889866735E-4</v>
      </c>
      <c r="H68" s="6">
        <f t="shared" si="12"/>
        <v>-7.0888888888885504E-2</v>
      </c>
      <c r="I68" s="6">
        <f t="shared" si="12"/>
        <v>-6.64444444444455E-2</v>
      </c>
      <c r="J68" s="6">
        <f t="shared" si="12"/>
        <v>-7.1333333333328947E-2</v>
      </c>
      <c r="K68" s="6">
        <f t="shared" si="12"/>
        <v>-0.10711111111110228</v>
      </c>
      <c r="L68" s="6">
        <f t="shared" si="12"/>
        <v>-8.6888888888893637E-2</v>
      </c>
      <c r="M68" s="6">
        <f t="shared" si="12"/>
        <v>-8.7555555555548892E-2</v>
      </c>
      <c r="N68" s="6">
        <f t="shared" si="12"/>
        <v>-7.3333333333332168E-2</v>
      </c>
      <c r="O68" s="6">
        <f t="shared" si="12"/>
        <v>-0.10200000000000903</v>
      </c>
      <c r="P68" s="6">
        <f t="shared" si="12"/>
        <v>-4.8222222222220334E-2</v>
      </c>
      <c r="Q68" s="6">
        <f t="shared" si="12"/>
        <v>-1.6444444444439765E-2</v>
      </c>
      <c r="R68" s="6">
        <f t="shared" si="12"/>
        <v>-8.8222222222225921E-2</v>
      </c>
      <c r="S68" s="6">
        <f t="shared" si="12"/>
        <v>-5.3333333333385746E-3</v>
      </c>
    </row>
    <row r="69" spans="1:19" x14ac:dyDescent="0.25">
      <c r="A69" s="31"/>
      <c r="B69" s="5">
        <f t="shared" si="13"/>
        <v>81</v>
      </c>
      <c r="C69" s="6">
        <f t="shared" si="14"/>
        <v>3.0666666666672171E-2</v>
      </c>
      <c r="D69" s="6">
        <f t="shared" si="12"/>
        <v>8.7111111111099482E-2</v>
      </c>
      <c r="E69" s="6">
        <f t="shared" si="12"/>
        <v>2.4000000000011165E-2</v>
      </c>
      <c r="F69" s="6">
        <f t="shared" si="12"/>
        <v>-0.10400000000000829</v>
      </c>
      <c r="G69" s="6">
        <f t="shared" si="12"/>
        <v>-1.0444444444443757E-2</v>
      </c>
      <c r="H69" s="6">
        <f t="shared" si="12"/>
        <v>-2.9777777777777459E-2</v>
      </c>
      <c r="I69" s="6">
        <f t="shared" si="12"/>
        <v>-6.6000000000007997E-2</v>
      </c>
      <c r="J69" s="6">
        <f t="shared" si="12"/>
        <v>-5.711111111111223E-2</v>
      </c>
      <c r="K69" s="6">
        <f t="shared" si="12"/>
        <v>-3.7777777777784349E-2</v>
      </c>
      <c r="L69" s="6">
        <f t="shared" si="12"/>
        <v>-4.866666666667574E-2</v>
      </c>
      <c r="M69" s="6">
        <f t="shared" si="12"/>
        <v>-5.0666666666676914E-2</v>
      </c>
      <c r="N69" s="6">
        <f t="shared" si="12"/>
        <v>3.2222222222234032E-2</v>
      </c>
      <c r="O69" s="6">
        <f t="shared" si="12"/>
        <v>-2.3111111111102645E-2</v>
      </c>
      <c r="P69" s="6">
        <f t="shared" si="12"/>
        <v>-5.8222222222222703E-2</v>
      </c>
      <c r="Q69" s="6">
        <f t="shared" si="12"/>
        <v>-1.200000000000756E-2</v>
      </c>
      <c r="R69" s="6">
        <f t="shared" si="12"/>
        <v>-1.7999999999987748E-2</v>
      </c>
      <c r="S69" s="6">
        <f t="shared" si="12"/>
        <v>-5.9333333333325418E-2</v>
      </c>
    </row>
    <row r="70" spans="1:19" x14ac:dyDescent="0.25">
      <c r="A70" s="31"/>
      <c r="B70" s="5">
        <f t="shared" si="13"/>
        <v>92</v>
      </c>
      <c r="C70" s="6">
        <f t="shared" si="14"/>
        <v>0.11400000000000078</v>
      </c>
      <c r="D70" s="6">
        <f t="shared" si="12"/>
        <v>4.0888888888890307E-2</v>
      </c>
      <c r="E70" s="6">
        <f t="shared" si="12"/>
        <v>-6.3333333333337696E-2</v>
      </c>
      <c r="F70" s="6">
        <f t="shared" si="12"/>
        <v>-5.4222222222224115E-2</v>
      </c>
      <c r="G70" s="6">
        <f t="shared" si="12"/>
        <v>4.0222222222223158E-2</v>
      </c>
      <c r="H70" s="6">
        <f t="shared" si="12"/>
        <v>-3.3333333333330772E-2</v>
      </c>
      <c r="I70" s="6">
        <f t="shared" si="12"/>
        <v>-3.355555555555223E-2</v>
      </c>
      <c r="J70" s="6">
        <f t="shared" si="12"/>
        <v>2.6666666666724792E-3</v>
      </c>
      <c r="K70" s="6">
        <f t="shared" si="12"/>
        <v>-3.4222222222221599E-2</v>
      </c>
      <c r="L70" s="6">
        <f t="shared" si="12"/>
        <v>-3.4888888888878755E-2</v>
      </c>
      <c r="M70" s="6">
        <f t="shared" si="12"/>
        <v>1.7999999999993577E-2</v>
      </c>
      <c r="N70" s="6">
        <f t="shared" si="12"/>
        <v>-6.5111111111121334E-2</v>
      </c>
      <c r="O70" s="6">
        <f t="shared" si="12"/>
        <v>-3.1111111111216394E-3</v>
      </c>
      <c r="P70" s="6">
        <f t="shared" si="12"/>
        <v>-8.4444444444425285E-3</v>
      </c>
      <c r="Q70" s="6">
        <f t="shared" si="12"/>
        <v>-3.7777777777774635E-2</v>
      </c>
      <c r="R70" s="6">
        <f t="shared" si="12"/>
        <v>2.8666666666664894E-2</v>
      </c>
      <c r="S70" s="6">
        <f t="shared" si="12"/>
        <v>8.7333333333325103E-2</v>
      </c>
    </row>
    <row r="71" spans="1:19" x14ac:dyDescent="0.25">
      <c r="A71" s="31"/>
      <c r="B71" s="5">
        <f t="shared" si="13"/>
        <v>103</v>
      </c>
      <c r="C71" s="6">
        <f t="shared" si="14"/>
        <v>-3.1333333333337376E-2</v>
      </c>
      <c r="D71" s="6">
        <f t="shared" si="12"/>
        <v>-3.1111111111078314E-3</v>
      </c>
      <c r="E71" s="6">
        <f t="shared" si="12"/>
        <v>0</v>
      </c>
      <c r="F71" s="6">
        <f t="shared" si="12"/>
        <v>0</v>
      </c>
      <c r="G71" s="6">
        <f t="shared" si="12"/>
        <v>0</v>
      </c>
      <c r="H71" s="6">
        <f t="shared" si="12"/>
        <v>0</v>
      </c>
      <c r="I71" s="6">
        <f t="shared" si="12"/>
        <v>0</v>
      </c>
      <c r="J71" s="6">
        <f t="shared" si="12"/>
        <v>0</v>
      </c>
      <c r="K71" s="6">
        <f t="shared" si="12"/>
        <v>0</v>
      </c>
      <c r="L71" s="6">
        <f t="shared" si="12"/>
        <v>0</v>
      </c>
      <c r="M71" s="6">
        <f t="shared" si="12"/>
        <v>0</v>
      </c>
      <c r="N71" s="6">
        <f t="shared" si="12"/>
        <v>0</v>
      </c>
      <c r="O71" s="6">
        <f t="shared" si="12"/>
        <v>0</v>
      </c>
      <c r="P71" s="6">
        <f t="shared" si="12"/>
        <v>-6.1777777777779833E-2</v>
      </c>
      <c r="Q71" s="6">
        <f t="shared" si="12"/>
        <v>-2.777777777777421E-2</v>
      </c>
      <c r="R71" s="6">
        <f t="shared" si="12"/>
        <v>-7.3777777777781495E-2</v>
      </c>
      <c r="S71" s="6">
        <f t="shared" si="12"/>
        <v>2.5333333333339425E-2</v>
      </c>
    </row>
    <row r="72" spans="1:19" x14ac:dyDescent="0.25">
      <c r="A72" s="31"/>
      <c r="B72" s="5">
        <f t="shared" si="13"/>
        <v>114</v>
      </c>
      <c r="C72" s="6">
        <f t="shared" si="14"/>
        <v>5.266666666666836E-2</v>
      </c>
      <c r="D72" s="6">
        <f t="shared" si="12"/>
        <v>0</v>
      </c>
      <c r="E72" s="6">
        <f t="shared" si="12"/>
        <v>0</v>
      </c>
      <c r="F72" s="6">
        <f t="shared" si="12"/>
        <v>0</v>
      </c>
      <c r="G72" s="6">
        <f t="shared" si="12"/>
        <v>0</v>
      </c>
      <c r="H72" s="6">
        <f t="shared" si="12"/>
        <v>0</v>
      </c>
      <c r="I72" s="6">
        <f t="shared" si="12"/>
        <v>0</v>
      </c>
      <c r="J72" s="6">
        <f t="shared" si="12"/>
        <v>0</v>
      </c>
      <c r="K72" s="6">
        <f t="shared" si="12"/>
        <v>0</v>
      </c>
      <c r="L72" s="6">
        <f t="shared" si="12"/>
        <v>0</v>
      </c>
      <c r="M72" s="6">
        <f t="shared" si="12"/>
        <v>0</v>
      </c>
      <c r="N72" s="6">
        <f t="shared" si="12"/>
        <v>0</v>
      </c>
      <c r="O72" s="6">
        <f t="shared" si="12"/>
        <v>0</v>
      </c>
      <c r="P72" s="6">
        <f t="shared" si="12"/>
        <v>0</v>
      </c>
      <c r="Q72" s="6">
        <f t="shared" si="12"/>
        <v>0</v>
      </c>
      <c r="R72" s="6">
        <f t="shared" si="12"/>
        <v>-2.2222222222227639E-2</v>
      </c>
      <c r="S72" s="6">
        <f t="shared" si="12"/>
        <v>0.11599999999999609</v>
      </c>
    </row>
    <row r="73" spans="1:19" x14ac:dyDescent="0.25">
      <c r="A73" s="31"/>
      <c r="B73" s="5">
        <f t="shared" si="13"/>
        <v>125</v>
      </c>
      <c r="C73" s="6">
        <f t="shared" si="14"/>
        <v>0</v>
      </c>
      <c r="D73" s="6">
        <f t="shared" si="12"/>
        <v>0</v>
      </c>
      <c r="E73" s="6">
        <f t="shared" si="12"/>
        <v>0</v>
      </c>
      <c r="F73" s="6">
        <f t="shared" si="12"/>
        <v>0</v>
      </c>
      <c r="G73" s="6">
        <f t="shared" si="12"/>
        <v>0</v>
      </c>
      <c r="H73" s="6">
        <f t="shared" si="12"/>
        <v>0</v>
      </c>
      <c r="I73" s="6">
        <f t="shared" si="12"/>
        <v>0</v>
      </c>
      <c r="J73" s="6">
        <f t="shared" si="12"/>
        <v>0</v>
      </c>
      <c r="K73" s="6">
        <f t="shared" si="12"/>
        <v>0</v>
      </c>
      <c r="L73" s="6">
        <f t="shared" si="12"/>
        <v>0</v>
      </c>
      <c r="M73" s="6">
        <f t="shared" si="12"/>
        <v>0</v>
      </c>
      <c r="N73" s="6">
        <f t="shared" si="12"/>
        <v>0</v>
      </c>
      <c r="O73" s="6">
        <f t="shared" si="12"/>
        <v>0</v>
      </c>
      <c r="P73" s="6">
        <f t="shared" si="12"/>
        <v>0</v>
      </c>
      <c r="Q73" s="6">
        <f t="shared" si="12"/>
        <v>0</v>
      </c>
      <c r="R73" s="6">
        <f t="shared" si="12"/>
        <v>0</v>
      </c>
      <c r="S73" s="6">
        <f t="shared" si="12"/>
        <v>0</v>
      </c>
    </row>
    <row r="74" spans="1:19" x14ac:dyDescent="0.25">
      <c r="A74" s="32"/>
      <c r="B74" s="5">
        <f t="shared" si="13"/>
        <v>136</v>
      </c>
      <c r="C74" s="6">
        <f t="shared" si="14"/>
        <v>0</v>
      </c>
      <c r="D74" s="6">
        <f t="shared" si="12"/>
        <v>0</v>
      </c>
      <c r="E74" s="6">
        <f t="shared" si="12"/>
        <v>0</v>
      </c>
      <c r="F74" s="6">
        <f t="shared" si="12"/>
        <v>0</v>
      </c>
      <c r="G74" s="6">
        <f t="shared" si="12"/>
        <v>0</v>
      </c>
      <c r="H74" s="6">
        <f t="shared" si="12"/>
        <v>0</v>
      </c>
      <c r="I74" s="6">
        <f t="shared" si="12"/>
        <v>0</v>
      </c>
      <c r="J74" s="6">
        <f t="shared" si="12"/>
        <v>0</v>
      </c>
      <c r="K74" s="6">
        <f t="shared" si="12"/>
        <v>0</v>
      </c>
      <c r="L74" s="6">
        <f t="shared" si="12"/>
        <v>0</v>
      </c>
      <c r="M74" s="6">
        <f t="shared" si="12"/>
        <v>0</v>
      </c>
      <c r="N74" s="6">
        <f t="shared" si="12"/>
        <v>0</v>
      </c>
      <c r="O74" s="6">
        <f t="shared" si="12"/>
        <v>0</v>
      </c>
      <c r="P74" s="6">
        <f t="shared" si="12"/>
        <v>0</v>
      </c>
      <c r="Q74" s="6">
        <f t="shared" si="12"/>
        <v>0</v>
      </c>
      <c r="R74" s="6">
        <f t="shared" si="12"/>
        <v>0</v>
      </c>
      <c r="S74" s="6">
        <f t="shared" si="12"/>
        <v>0</v>
      </c>
    </row>
  </sheetData>
  <sortState xmlns:xlrd2="http://schemas.microsoft.com/office/spreadsheetml/2017/richdata2" columnSort="1" ref="C19:S19">
    <sortCondition ref="C19:S19"/>
  </sortState>
  <mergeCells count="10">
    <mergeCell ref="C48:S48"/>
    <mergeCell ref="A50:A60"/>
    <mergeCell ref="C62:S62"/>
    <mergeCell ref="A64:A74"/>
    <mergeCell ref="A36:A46"/>
    <mergeCell ref="A4:A14"/>
    <mergeCell ref="C2:S2"/>
    <mergeCell ref="C18:S18"/>
    <mergeCell ref="A20:A30"/>
    <mergeCell ref="C34:S34"/>
  </mergeCells>
  <conditionalFormatting sqref="C64:S74">
    <cfRule type="cellIs" dxfId="79" priority="1" operator="between">
      <formula>0.1</formula>
      <formula>100</formula>
    </cfRule>
    <cfRule type="cellIs" dxfId="78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104B-68B7-4CB1-9435-058D518C94CC}">
  <sheetPr>
    <tabColor theme="9"/>
  </sheetPr>
  <dimension ref="A2:M89"/>
  <sheetViews>
    <sheetView topLeftCell="A53" zoomScale="90" zoomScaleNormal="90" workbookViewId="0">
      <selection activeCell="B59" sqref="B59:C72"/>
    </sheetView>
  </sheetViews>
  <sheetFormatPr baseColWidth="10" defaultColWidth="9.140625" defaultRowHeight="15" x14ac:dyDescent="0.25"/>
  <cols>
    <col min="14" max="14" width="4" customWidth="1"/>
  </cols>
  <sheetData>
    <row r="2" spans="1:13" x14ac:dyDescent="0.25">
      <c r="A2" s="10" t="s">
        <v>21</v>
      </c>
      <c r="B2" s="7"/>
      <c r="C2" s="36" t="s">
        <v>19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25">
      <c r="A3" s="8"/>
      <c r="B3" s="9"/>
      <c r="C3" s="2">
        <v>0</v>
      </c>
      <c r="D3" s="2">
        <v>14</v>
      </c>
      <c r="E3" s="2">
        <v>28</v>
      </c>
      <c r="F3" s="2">
        <v>42</v>
      </c>
      <c r="G3" s="2">
        <v>56</v>
      </c>
      <c r="H3" s="2">
        <v>70</v>
      </c>
      <c r="I3" s="2">
        <v>84</v>
      </c>
      <c r="J3" s="2">
        <v>98</v>
      </c>
      <c r="K3" s="2">
        <v>112</v>
      </c>
      <c r="L3" s="2">
        <v>126</v>
      </c>
      <c r="M3" s="2">
        <v>140</v>
      </c>
    </row>
    <row r="4" spans="1:13" x14ac:dyDescent="0.25">
      <c r="A4" s="36" t="s">
        <v>17</v>
      </c>
      <c r="B4" s="2">
        <v>15</v>
      </c>
      <c r="C4" s="6">
        <v>5.0091530000000004</v>
      </c>
      <c r="D4" s="6">
        <v>5.0070829999999997</v>
      </c>
      <c r="E4" s="6">
        <v>5.011279</v>
      </c>
      <c r="F4" s="6">
        <v>5.0186739999999999</v>
      </c>
      <c r="G4" s="6">
        <v>5.0206790000000003</v>
      </c>
      <c r="H4" s="6">
        <v>5.028251</v>
      </c>
      <c r="I4" s="6">
        <v>5.0302429999999996</v>
      </c>
      <c r="J4" s="6">
        <v>5.0419109999999998</v>
      </c>
      <c r="K4" s="6">
        <v>5.0492220000000003</v>
      </c>
      <c r="L4" s="6">
        <v>5.0535360000000003</v>
      </c>
      <c r="M4" s="6">
        <v>5.0563039999999999</v>
      </c>
    </row>
    <row r="5" spans="1:13" x14ac:dyDescent="0.25">
      <c r="A5" s="36"/>
      <c r="B5" s="2">
        <v>29</v>
      </c>
      <c r="C5" s="6">
        <v>5.0172210000000002</v>
      </c>
      <c r="D5" s="6">
        <v>5.0140190000000002</v>
      </c>
      <c r="E5" s="6">
        <v>5.0166690000000003</v>
      </c>
      <c r="F5" s="6">
        <v>5.0195650000000001</v>
      </c>
      <c r="G5" s="6">
        <v>5.0245889999999997</v>
      </c>
      <c r="H5" s="6">
        <v>5.0330729999999999</v>
      </c>
      <c r="I5" s="6">
        <v>5.0324080000000002</v>
      </c>
      <c r="J5" s="6">
        <v>5.0403969999999996</v>
      </c>
      <c r="K5" s="6">
        <v>5.0430739999999998</v>
      </c>
      <c r="L5" s="6">
        <v>5.051285</v>
      </c>
      <c r="M5" s="6">
        <v>5.0534429999999997</v>
      </c>
    </row>
    <row r="6" spans="1:13" x14ac:dyDescent="0.25">
      <c r="A6" s="36"/>
      <c r="B6" s="2">
        <v>43</v>
      </c>
      <c r="C6" s="6">
        <v>5.0106289999999998</v>
      </c>
      <c r="D6" s="6">
        <v>5.0181930000000001</v>
      </c>
      <c r="E6" s="6">
        <v>5.0217499999999999</v>
      </c>
      <c r="F6" s="6">
        <v>5.0230059999999996</v>
      </c>
      <c r="G6" s="6">
        <v>5.020912</v>
      </c>
      <c r="H6" s="6">
        <v>5.0269159999999999</v>
      </c>
      <c r="I6" s="6">
        <v>5.0373859999999997</v>
      </c>
      <c r="J6" s="6">
        <v>5.0375969999999999</v>
      </c>
      <c r="K6" s="6">
        <v>5.0390930000000003</v>
      </c>
      <c r="L6" s="6">
        <v>5.04589</v>
      </c>
      <c r="M6" s="6">
        <v>5.038335</v>
      </c>
    </row>
    <row r="7" spans="1:13" x14ac:dyDescent="0.25">
      <c r="A7" s="36"/>
      <c r="B7" s="2">
        <v>57</v>
      </c>
      <c r="C7" s="6">
        <v>5.0125700000000002</v>
      </c>
      <c r="D7" s="6">
        <v>5.0173100000000002</v>
      </c>
      <c r="E7" s="6">
        <v>5.0185719999999998</v>
      </c>
      <c r="F7" s="6">
        <v>5.0214559999999997</v>
      </c>
      <c r="G7" s="6">
        <v>5.024934</v>
      </c>
      <c r="H7" s="6">
        <v>5.0241439999999997</v>
      </c>
      <c r="I7" s="6">
        <v>5.0296269999999996</v>
      </c>
      <c r="J7" s="6">
        <v>5.033652</v>
      </c>
      <c r="K7" s="6">
        <v>5.0336829999999999</v>
      </c>
      <c r="L7" s="6">
        <v>5.0400609999999997</v>
      </c>
      <c r="M7" s="6">
        <v>5.0348569999999997</v>
      </c>
    </row>
    <row r="8" spans="1:13" x14ac:dyDescent="0.25">
      <c r="A8" s="36"/>
      <c r="B8" s="2">
        <v>71</v>
      </c>
      <c r="C8" s="6">
        <v>5.0132329999999996</v>
      </c>
      <c r="D8" s="6">
        <v>5.0210920000000003</v>
      </c>
      <c r="E8" s="6">
        <v>5.0195910000000001</v>
      </c>
      <c r="F8" s="6">
        <v>5.0216979999999998</v>
      </c>
      <c r="G8" s="6">
        <v>5.0272410000000001</v>
      </c>
      <c r="H8" s="6">
        <v>5.027774</v>
      </c>
      <c r="I8" s="6">
        <v>5.0284389999999997</v>
      </c>
      <c r="J8" s="6">
        <v>5.0317480000000003</v>
      </c>
      <c r="K8" s="6">
        <v>5.0274720000000004</v>
      </c>
      <c r="L8" s="6">
        <v>5.0324350000000004</v>
      </c>
      <c r="M8" s="6">
        <v>5.0201529999999996</v>
      </c>
    </row>
    <row r="9" spans="1:13" x14ac:dyDescent="0.25">
      <c r="A9" s="36"/>
      <c r="B9" s="2">
        <v>85</v>
      </c>
      <c r="C9" s="6">
        <v>5.0154839999999998</v>
      </c>
      <c r="D9" s="6">
        <v>5.0128209999999997</v>
      </c>
      <c r="E9" s="6">
        <v>5.018802</v>
      </c>
      <c r="F9" s="6">
        <v>5.02583</v>
      </c>
      <c r="G9" s="6">
        <v>5.0238649999999998</v>
      </c>
      <c r="H9" s="6">
        <v>5.0261079999999998</v>
      </c>
      <c r="I9" s="6">
        <v>5.0322800000000001</v>
      </c>
      <c r="J9" s="6">
        <v>5.0261250000000004</v>
      </c>
      <c r="K9" s="6">
        <v>5.0331469999999996</v>
      </c>
      <c r="L9" s="6">
        <v>5.0283309999999997</v>
      </c>
      <c r="M9" s="6">
        <v>5.0125520000000003</v>
      </c>
    </row>
    <row r="10" spans="1:13" x14ac:dyDescent="0.25">
      <c r="A10" s="36"/>
      <c r="B10" s="2">
        <v>99</v>
      </c>
      <c r="C10" s="6">
        <v>5.0072999999999999</v>
      </c>
      <c r="D10" s="6">
        <v>5.0108110000000003</v>
      </c>
      <c r="E10" s="6">
        <v>5.0140349999999998</v>
      </c>
      <c r="F10" s="6">
        <v>5.014831</v>
      </c>
      <c r="G10" s="6">
        <v>5.0200509999999996</v>
      </c>
      <c r="H10" s="6">
        <v>5.0275920000000003</v>
      </c>
      <c r="I10" s="6">
        <v>5.0254380000000003</v>
      </c>
      <c r="J10" s="6">
        <v>5.0247270000000004</v>
      </c>
      <c r="K10" s="6">
        <v>5.0248220000000003</v>
      </c>
      <c r="L10" s="6">
        <v>5.0158230000000001</v>
      </c>
      <c r="M10" s="6">
        <v>5.000515</v>
      </c>
    </row>
    <row r="11" spans="1:13" x14ac:dyDescent="0.25">
      <c r="A11" s="36"/>
      <c r="B11" s="2">
        <v>113</v>
      </c>
      <c r="C11" s="6">
        <v>4.9984849999999996</v>
      </c>
      <c r="D11" s="6">
        <v>5.0038010000000002</v>
      </c>
      <c r="E11" s="6">
        <v>5.0069210000000002</v>
      </c>
      <c r="F11" s="6">
        <v>5.0088790000000003</v>
      </c>
      <c r="G11" s="6">
        <v>5.0117969999999996</v>
      </c>
      <c r="H11" s="6">
        <v>5.0155459999999996</v>
      </c>
      <c r="I11" s="6">
        <v>5.0177240000000003</v>
      </c>
      <c r="J11" s="6">
        <v>5.0249220000000001</v>
      </c>
      <c r="K11" s="6">
        <v>5.0224409999999997</v>
      </c>
      <c r="L11" s="6">
        <v>5.0171400000000004</v>
      </c>
      <c r="M11" s="6">
        <v>5.0269490000000001</v>
      </c>
    </row>
    <row r="12" spans="1:13" x14ac:dyDescent="0.25">
      <c r="A12" s="36"/>
      <c r="B12" s="2">
        <v>127</v>
      </c>
      <c r="C12" s="6">
        <v>4.9876569999999996</v>
      </c>
      <c r="D12" s="6">
        <v>4.9981099999999996</v>
      </c>
      <c r="E12" s="6">
        <v>4.9971500000000004</v>
      </c>
      <c r="F12" s="6">
        <v>5.0054889999999999</v>
      </c>
      <c r="G12" s="6">
        <v>5.009525</v>
      </c>
      <c r="H12" s="6">
        <v>5.0174409999999998</v>
      </c>
      <c r="I12" s="6">
        <v>5.0194530000000004</v>
      </c>
      <c r="J12" s="6">
        <v>5.0227459999999997</v>
      </c>
      <c r="K12" s="6">
        <v>5.0253909999999999</v>
      </c>
      <c r="L12" s="6">
        <v>5.0130290000000004</v>
      </c>
      <c r="M12" s="6">
        <v>5.0431419999999996</v>
      </c>
    </row>
    <row r="13" spans="1:13" x14ac:dyDescent="0.25">
      <c r="A13" s="36"/>
      <c r="B13" s="2">
        <v>141</v>
      </c>
      <c r="C13" s="6">
        <v>4.981941</v>
      </c>
      <c r="D13" s="6">
        <v>4.9882869999999997</v>
      </c>
      <c r="E13" s="6">
        <v>4.9925730000000001</v>
      </c>
      <c r="F13" s="6">
        <v>4.9992299999999998</v>
      </c>
      <c r="G13" s="6">
        <v>5.0096610000000004</v>
      </c>
      <c r="H13" s="6">
        <v>5.015898</v>
      </c>
      <c r="I13" s="6">
        <v>5.0186960000000003</v>
      </c>
      <c r="J13" s="6">
        <v>5.0233109999999996</v>
      </c>
      <c r="K13" s="6">
        <v>5.0274409999999996</v>
      </c>
      <c r="L13" s="6">
        <v>5.0245300000000004</v>
      </c>
      <c r="M13" s="6">
        <v>4.9931150000000004</v>
      </c>
    </row>
    <row r="14" spans="1:13" x14ac:dyDescent="0.25">
      <c r="A14" s="36"/>
      <c r="B14" s="2">
        <v>155</v>
      </c>
      <c r="C14" s="6">
        <v>4.9586579999999998</v>
      </c>
      <c r="D14" s="6">
        <v>4.9683029999999997</v>
      </c>
      <c r="E14" s="6">
        <v>4.9797149999999997</v>
      </c>
      <c r="F14" s="6">
        <v>4.9912219999999996</v>
      </c>
      <c r="G14" s="6">
        <v>5.0012840000000001</v>
      </c>
      <c r="H14" s="6">
        <v>5.0085100000000002</v>
      </c>
      <c r="I14" s="6">
        <v>5.0178019999999997</v>
      </c>
      <c r="J14" s="6">
        <v>5.0273940000000001</v>
      </c>
      <c r="K14" s="6">
        <v>5.0308289999999998</v>
      </c>
      <c r="L14" s="6">
        <v>5.0338830000000003</v>
      </c>
      <c r="M14" s="6">
        <v>4.914803</v>
      </c>
    </row>
    <row r="15" spans="1:13" x14ac:dyDescent="0.25">
      <c r="A15" s="36"/>
      <c r="B15" s="2">
        <v>169</v>
      </c>
      <c r="C15" s="6">
        <v>4.915343</v>
      </c>
      <c r="D15" s="6">
        <v>4.9432669999999996</v>
      </c>
      <c r="E15" s="6">
        <v>4.9616400000000001</v>
      </c>
      <c r="F15" s="6">
        <v>4.9822839999999999</v>
      </c>
      <c r="G15" s="6">
        <v>4.9955930000000004</v>
      </c>
      <c r="H15" s="6">
        <v>5.0100910000000001</v>
      </c>
      <c r="I15" s="6">
        <v>5.0137830000000001</v>
      </c>
      <c r="J15" s="6">
        <v>5.0286309999999999</v>
      </c>
      <c r="K15" s="6">
        <v>5.0351350000000004</v>
      </c>
      <c r="L15" s="6">
        <v>5.0373169999999998</v>
      </c>
      <c r="M15" s="6">
        <v>4.8751220000000002</v>
      </c>
    </row>
    <row r="16" spans="1:13" x14ac:dyDescent="0.25">
      <c r="A16" s="36"/>
      <c r="B16" s="2">
        <v>183</v>
      </c>
      <c r="C16" s="6">
        <v>4.8142719999999999</v>
      </c>
      <c r="D16" s="6">
        <v>4.9029790000000002</v>
      </c>
      <c r="E16" s="6">
        <v>4.9495170000000002</v>
      </c>
      <c r="F16" s="6">
        <v>4.9749800000000004</v>
      </c>
      <c r="G16" s="6">
        <v>4.9951309999999998</v>
      </c>
      <c r="H16" s="6">
        <v>5.0045599999999997</v>
      </c>
      <c r="I16" s="6">
        <v>5.0147380000000004</v>
      </c>
      <c r="J16" s="6">
        <v>5.0283980000000001</v>
      </c>
      <c r="K16" s="6">
        <v>5.0374980000000003</v>
      </c>
      <c r="L16" s="6">
        <v>5.0381710000000002</v>
      </c>
      <c r="M16" s="6">
        <v>4.8120830000000003</v>
      </c>
    </row>
    <row r="17" spans="1:13" x14ac:dyDescent="0.25">
      <c r="A17" s="36"/>
      <c r="B17" s="2">
        <v>197</v>
      </c>
      <c r="C17" s="6">
        <v>4.522424</v>
      </c>
      <c r="D17" s="6">
        <v>4.8794389999999996</v>
      </c>
      <c r="E17" s="6">
        <v>4.9483139999999999</v>
      </c>
      <c r="F17" s="6">
        <v>4.9726980000000003</v>
      </c>
      <c r="G17" s="6">
        <v>4.9864660000000001</v>
      </c>
      <c r="H17" s="6">
        <v>5.0014979999999998</v>
      </c>
      <c r="I17" s="6">
        <v>5.012079</v>
      </c>
      <c r="J17" s="6">
        <v>5.0244309999999999</v>
      </c>
      <c r="K17" s="6">
        <v>5.0379639999999997</v>
      </c>
      <c r="L17" s="6">
        <v>5.0480400000000003</v>
      </c>
      <c r="M17" s="6">
        <v>4.8348129999999996</v>
      </c>
    </row>
    <row r="19" spans="1:13" x14ac:dyDescent="0.25">
      <c r="A19" t="s">
        <v>22</v>
      </c>
      <c r="C19">
        <v>4.990926</v>
      </c>
    </row>
    <row r="21" spans="1:13" x14ac:dyDescent="0.25">
      <c r="A21" s="10" t="s">
        <v>23</v>
      </c>
      <c r="B21" s="7"/>
      <c r="C21" s="37" t="s">
        <v>19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x14ac:dyDescent="0.25">
      <c r="A22" s="13"/>
      <c r="B22" s="9"/>
      <c r="C22" s="2">
        <v>0</v>
      </c>
      <c r="D22" s="2">
        <v>14</v>
      </c>
      <c r="E22" s="2">
        <v>28</v>
      </c>
      <c r="F22" s="2">
        <v>42</v>
      </c>
      <c r="G22" s="2">
        <v>56</v>
      </c>
      <c r="H22" s="2">
        <v>70</v>
      </c>
      <c r="I22" s="2">
        <v>84</v>
      </c>
      <c r="J22" s="2">
        <v>98</v>
      </c>
      <c r="K22" s="2">
        <v>112</v>
      </c>
      <c r="L22" s="2">
        <v>126</v>
      </c>
      <c r="M22" s="2">
        <v>140</v>
      </c>
    </row>
    <row r="23" spans="1:13" x14ac:dyDescent="0.25">
      <c r="A23" s="36" t="s">
        <v>17</v>
      </c>
      <c r="B23" s="2">
        <v>15</v>
      </c>
      <c r="C23" s="6">
        <v>4.9862650000000004</v>
      </c>
      <c r="D23" s="6">
        <v>4.9857940000000003</v>
      </c>
      <c r="E23" s="6">
        <v>4.9937639999999996</v>
      </c>
      <c r="F23" s="6">
        <v>4.9979199999999997</v>
      </c>
      <c r="G23" s="6">
        <v>4.9957849999999997</v>
      </c>
      <c r="H23" s="6">
        <v>4.9999669999999998</v>
      </c>
      <c r="I23" s="6">
        <v>5.0062110000000004</v>
      </c>
      <c r="J23" s="6">
        <v>5.0110830000000002</v>
      </c>
      <c r="K23" s="6">
        <v>5.0159050000000001</v>
      </c>
      <c r="L23" s="6">
        <v>5.0248629999999999</v>
      </c>
      <c r="M23" s="6">
        <v>5.0251970000000004</v>
      </c>
    </row>
    <row r="24" spans="1:13" x14ac:dyDescent="0.25">
      <c r="A24" s="36"/>
      <c r="B24" s="2">
        <v>29</v>
      </c>
      <c r="C24" s="6">
        <v>4.9929040000000002</v>
      </c>
      <c r="D24" s="6">
        <v>4.9902499999999996</v>
      </c>
      <c r="E24" s="6">
        <v>4.9950320000000001</v>
      </c>
      <c r="F24" s="6">
        <v>4.9932819999999998</v>
      </c>
      <c r="G24" s="6">
        <v>4.9999190000000002</v>
      </c>
      <c r="H24" s="6">
        <v>5.0009129999999997</v>
      </c>
      <c r="I24" s="6">
        <v>5.0094700000000003</v>
      </c>
      <c r="J24" s="6">
        <v>5.0146379999999997</v>
      </c>
      <c r="K24" s="6">
        <v>5.0143589999999998</v>
      </c>
      <c r="L24" s="6">
        <v>5.0196550000000002</v>
      </c>
      <c r="M24" s="6">
        <v>5.0198489999999998</v>
      </c>
    </row>
    <row r="25" spans="1:13" x14ac:dyDescent="0.25">
      <c r="A25" s="36"/>
      <c r="B25" s="2">
        <v>43</v>
      </c>
      <c r="C25" s="6">
        <v>4.9919719999999996</v>
      </c>
      <c r="D25" s="6">
        <v>4.9939830000000001</v>
      </c>
      <c r="E25" s="6">
        <v>4.9981660000000003</v>
      </c>
      <c r="F25" s="6">
        <v>4.9894720000000001</v>
      </c>
      <c r="G25" s="6">
        <v>4.9988710000000003</v>
      </c>
      <c r="H25" s="6">
        <v>5.0050739999999996</v>
      </c>
      <c r="I25" s="6">
        <v>5.0078040000000001</v>
      </c>
      <c r="J25" s="6">
        <v>5.0080559999999998</v>
      </c>
      <c r="K25" s="6">
        <v>5.0053460000000003</v>
      </c>
      <c r="L25" s="6">
        <v>5.0182289999999998</v>
      </c>
      <c r="M25" s="6">
        <v>5.0112730000000001</v>
      </c>
    </row>
    <row r="26" spans="1:13" x14ac:dyDescent="0.25">
      <c r="A26" s="36"/>
      <c r="B26" s="2">
        <v>57</v>
      </c>
      <c r="C26" s="6">
        <v>4.9924299999999997</v>
      </c>
      <c r="D26" s="6">
        <v>4.9924109999999997</v>
      </c>
      <c r="E26" s="6">
        <v>4.99193</v>
      </c>
      <c r="F26" s="6">
        <v>4.9965489999999999</v>
      </c>
      <c r="G26" s="6">
        <v>4.993849</v>
      </c>
      <c r="H26" s="6">
        <v>5.001118</v>
      </c>
      <c r="I26" s="6">
        <v>5.0044940000000002</v>
      </c>
      <c r="J26" s="6">
        <v>5.0070410000000001</v>
      </c>
      <c r="K26" s="6">
        <v>5.0078389999999997</v>
      </c>
      <c r="L26" s="6">
        <v>5.0140979999999997</v>
      </c>
      <c r="M26" s="6">
        <v>5.0042869999999997</v>
      </c>
    </row>
    <row r="27" spans="1:13" x14ac:dyDescent="0.25">
      <c r="A27" s="36"/>
      <c r="B27" s="2">
        <v>71</v>
      </c>
      <c r="C27" s="6">
        <v>5.0040050000000003</v>
      </c>
      <c r="D27" s="6">
        <v>4.9967689999999996</v>
      </c>
      <c r="E27" s="6">
        <v>5.0015729999999996</v>
      </c>
      <c r="F27" s="6">
        <v>4.999352</v>
      </c>
      <c r="G27" s="6">
        <v>5.0006130000000004</v>
      </c>
      <c r="H27" s="6">
        <v>5.0049630000000001</v>
      </c>
      <c r="I27" s="6">
        <v>5.0063979999999999</v>
      </c>
      <c r="J27" s="6">
        <v>5.000235</v>
      </c>
      <c r="K27" s="6">
        <v>5.0096270000000001</v>
      </c>
      <c r="L27" s="6">
        <v>5.004454</v>
      </c>
      <c r="M27" s="6">
        <v>4.9982240000000004</v>
      </c>
    </row>
    <row r="28" spans="1:13" x14ac:dyDescent="0.25">
      <c r="A28" s="36"/>
      <c r="B28" s="2">
        <v>85</v>
      </c>
      <c r="C28" s="6">
        <v>4.9950979999999996</v>
      </c>
      <c r="D28" s="6">
        <v>4.9949909999999997</v>
      </c>
      <c r="E28" s="6">
        <v>4.9989549999999996</v>
      </c>
      <c r="F28" s="6">
        <v>5.002904</v>
      </c>
      <c r="G28" s="6">
        <v>5.0034219999999996</v>
      </c>
      <c r="H28" s="6">
        <v>5.0014060000000002</v>
      </c>
      <c r="I28" s="6">
        <v>4.999193</v>
      </c>
      <c r="J28" s="6">
        <v>4.9977340000000003</v>
      </c>
      <c r="K28" s="6">
        <v>4.9955259999999999</v>
      </c>
      <c r="L28" s="6">
        <v>4.9985309999999998</v>
      </c>
      <c r="M28" s="6">
        <v>4.9851809999999999</v>
      </c>
    </row>
    <row r="29" spans="1:13" x14ac:dyDescent="0.25">
      <c r="A29" s="36"/>
      <c r="B29" s="2">
        <v>99</v>
      </c>
      <c r="C29" s="6">
        <v>5.0087570000000001</v>
      </c>
      <c r="D29" s="6">
        <v>5.0126989999999996</v>
      </c>
      <c r="E29" s="6">
        <v>5.0019650000000002</v>
      </c>
      <c r="F29" s="6">
        <v>5.0002969999999998</v>
      </c>
      <c r="G29" s="6">
        <v>5.0117690000000001</v>
      </c>
      <c r="H29" s="6">
        <v>5.0114640000000001</v>
      </c>
      <c r="I29" s="6">
        <v>5.0095010000000002</v>
      </c>
      <c r="J29" s="6">
        <v>5.0131880000000004</v>
      </c>
      <c r="K29" s="6">
        <v>5.0011159999999997</v>
      </c>
      <c r="L29" s="6">
        <v>5.0027489999999997</v>
      </c>
      <c r="M29" s="6">
        <v>4.9846190000000004</v>
      </c>
    </row>
    <row r="30" spans="1:13" x14ac:dyDescent="0.25">
      <c r="A30" s="36"/>
      <c r="B30" s="2">
        <v>113</v>
      </c>
      <c r="C30" s="6">
        <v>5.0140070000000003</v>
      </c>
      <c r="D30" s="6">
        <v>5.0111970000000001</v>
      </c>
      <c r="E30" s="6">
        <v>5.0157790000000002</v>
      </c>
      <c r="F30" s="6">
        <v>5.0121830000000003</v>
      </c>
      <c r="G30" s="6">
        <v>5.0151680000000001</v>
      </c>
      <c r="H30" s="6">
        <v>5.0117390000000004</v>
      </c>
      <c r="I30" s="6">
        <v>5.0112379999999996</v>
      </c>
      <c r="J30" s="6">
        <v>5.0131930000000002</v>
      </c>
      <c r="K30" s="6">
        <v>5.0120339999999999</v>
      </c>
      <c r="L30" s="6">
        <v>5.0019270000000002</v>
      </c>
      <c r="M30" s="6">
        <v>4.9714450000000001</v>
      </c>
    </row>
    <row r="31" spans="1:13" x14ac:dyDescent="0.25">
      <c r="A31" s="36"/>
      <c r="B31" s="2">
        <v>127</v>
      </c>
      <c r="C31" s="6">
        <v>5.0080520000000002</v>
      </c>
      <c r="D31" s="6">
        <v>5.0102219999999997</v>
      </c>
      <c r="E31" s="6">
        <v>5.0070249999999996</v>
      </c>
      <c r="F31" s="6">
        <v>5.0047430000000004</v>
      </c>
      <c r="G31" s="6">
        <v>4.9982610000000003</v>
      </c>
      <c r="H31" s="6">
        <v>5.0009350000000001</v>
      </c>
      <c r="I31" s="6">
        <v>5.0043139999999999</v>
      </c>
      <c r="J31" s="6">
        <v>5.0018200000000004</v>
      </c>
      <c r="K31" s="6">
        <v>4.9990399999999999</v>
      </c>
      <c r="L31" s="6">
        <v>4.9968300000000001</v>
      </c>
      <c r="M31" s="6">
        <v>5.0034749999999999</v>
      </c>
    </row>
    <row r="32" spans="1:13" x14ac:dyDescent="0.25">
      <c r="A32" s="36"/>
      <c r="B32" s="2">
        <v>141</v>
      </c>
      <c r="C32" s="6">
        <v>5.0041890000000002</v>
      </c>
      <c r="D32" s="6">
        <v>5.0040250000000004</v>
      </c>
      <c r="E32" s="6">
        <v>5.0029120000000002</v>
      </c>
      <c r="F32" s="6">
        <v>4.9996859999999996</v>
      </c>
      <c r="G32" s="6">
        <v>5.0005689999999996</v>
      </c>
      <c r="H32" s="6">
        <v>5.0028540000000001</v>
      </c>
      <c r="I32" s="6">
        <v>5.0039360000000004</v>
      </c>
      <c r="J32" s="6">
        <v>5.0042580000000001</v>
      </c>
      <c r="K32" s="6">
        <v>5.0022909999999996</v>
      </c>
      <c r="L32" s="6">
        <v>5.0067599999999999</v>
      </c>
      <c r="M32" s="6">
        <v>5.0144310000000001</v>
      </c>
    </row>
    <row r="33" spans="1:13" x14ac:dyDescent="0.25">
      <c r="A33" s="36"/>
      <c r="B33" s="2">
        <v>155</v>
      </c>
      <c r="C33" s="6">
        <v>5.0093839999999998</v>
      </c>
      <c r="D33" s="6">
        <v>5.0102099999999998</v>
      </c>
      <c r="E33" s="6">
        <v>5.0111670000000004</v>
      </c>
      <c r="F33" s="6">
        <v>5.0063029999999999</v>
      </c>
      <c r="G33" s="6">
        <v>5.0078399999999998</v>
      </c>
      <c r="H33" s="6">
        <v>5.0111749999999997</v>
      </c>
      <c r="I33" s="6">
        <v>5.0032480000000001</v>
      </c>
      <c r="J33" s="6">
        <v>5.0092559999999997</v>
      </c>
      <c r="K33" s="6">
        <v>5.0080150000000003</v>
      </c>
      <c r="L33" s="6">
        <v>5.0079019999999996</v>
      </c>
      <c r="M33" s="6">
        <v>5.0129419999999998</v>
      </c>
    </row>
    <row r="34" spans="1:13" x14ac:dyDescent="0.25">
      <c r="A34" s="36"/>
      <c r="B34" s="2">
        <v>169</v>
      </c>
      <c r="C34" s="6">
        <v>5.0128700000000004</v>
      </c>
      <c r="D34" s="6">
        <v>5.0074860000000001</v>
      </c>
      <c r="E34" s="6">
        <v>5.0080619999999998</v>
      </c>
      <c r="F34" s="6">
        <v>5.0048199999999996</v>
      </c>
      <c r="G34" s="6">
        <v>5.006602</v>
      </c>
      <c r="H34" s="6">
        <v>5.0035420000000004</v>
      </c>
      <c r="I34" s="6">
        <v>5.0059230000000001</v>
      </c>
      <c r="J34" s="6">
        <v>5.0161639999999998</v>
      </c>
      <c r="K34" s="6">
        <v>5.0099260000000001</v>
      </c>
      <c r="L34" s="6">
        <v>5.0090529999999998</v>
      </c>
      <c r="M34" s="6">
        <v>5.0166969999999997</v>
      </c>
    </row>
    <row r="35" spans="1:13" x14ac:dyDescent="0.25">
      <c r="A35" s="36"/>
      <c r="B35" s="2">
        <v>183</v>
      </c>
      <c r="C35" s="6">
        <v>5.0089220000000001</v>
      </c>
      <c r="D35" s="6">
        <v>5.0106250000000001</v>
      </c>
      <c r="E35" s="6">
        <v>5.013477</v>
      </c>
      <c r="F35" s="6">
        <v>5.0086620000000002</v>
      </c>
      <c r="G35" s="6">
        <v>5.0133999999999999</v>
      </c>
      <c r="H35" s="6">
        <v>5.0236159999999996</v>
      </c>
      <c r="I35" s="6">
        <v>5.0112680000000003</v>
      </c>
      <c r="J35" s="6">
        <v>5.0191350000000003</v>
      </c>
      <c r="K35" s="6">
        <v>5.0137270000000003</v>
      </c>
      <c r="L35" s="6">
        <v>5.0157470000000002</v>
      </c>
      <c r="M35" s="6">
        <v>5.0105919999999999</v>
      </c>
    </row>
    <row r="36" spans="1:13" x14ac:dyDescent="0.25">
      <c r="A36" s="36"/>
      <c r="B36" s="2">
        <v>197</v>
      </c>
      <c r="C36" s="6">
        <v>5.0161220000000002</v>
      </c>
      <c r="D36" s="6">
        <v>5.0142889999999998</v>
      </c>
      <c r="E36" s="6">
        <v>5.01058</v>
      </c>
      <c r="F36" s="6">
        <v>5.0191169999999996</v>
      </c>
      <c r="G36" s="6">
        <v>5.0177430000000003</v>
      </c>
      <c r="H36" s="6">
        <v>5.0158420000000001</v>
      </c>
      <c r="I36" s="6">
        <v>5.0251780000000004</v>
      </c>
      <c r="J36" s="6">
        <v>5.0205500000000001</v>
      </c>
      <c r="K36" s="6">
        <v>5.0285310000000001</v>
      </c>
      <c r="L36" s="6">
        <v>5.0250019999999997</v>
      </c>
      <c r="M36" s="6">
        <v>4.9452309999999997</v>
      </c>
    </row>
    <row r="38" spans="1:13" x14ac:dyDescent="0.25">
      <c r="A38" t="s">
        <v>24</v>
      </c>
      <c r="C38">
        <v>5.0121076000000011</v>
      </c>
    </row>
    <row r="40" spans="1:13" x14ac:dyDescent="0.25">
      <c r="A40" s="21" t="s">
        <v>29</v>
      </c>
      <c r="B40" s="7"/>
      <c r="C40" s="37" t="s">
        <v>19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3" x14ac:dyDescent="0.25">
      <c r="A41" s="13"/>
      <c r="B41" s="9"/>
      <c r="C41" s="2">
        <v>0</v>
      </c>
      <c r="D41" s="2">
        <v>14</v>
      </c>
      <c r="E41" s="2">
        <v>28</v>
      </c>
      <c r="F41" s="2">
        <v>42</v>
      </c>
      <c r="G41" s="2">
        <v>56</v>
      </c>
      <c r="H41" s="2">
        <v>70</v>
      </c>
      <c r="I41" s="2">
        <v>84</v>
      </c>
      <c r="J41" s="2">
        <v>98</v>
      </c>
      <c r="K41" s="2">
        <v>112</v>
      </c>
      <c r="L41" s="2">
        <v>126</v>
      </c>
      <c r="M41" s="2">
        <v>140</v>
      </c>
    </row>
    <row r="42" spans="1:13" x14ac:dyDescent="0.25">
      <c r="A42" s="36" t="s">
        <v>17</v>
      </c>
      <c r="B42" s="2">
        <v>15</v>
      </c>
      <c r="C42" s="6">
        <f>C4-C23+$C$38-$C$19</f>
        <v>4.4069600000001152E-2</v>
      </c>
      <c r="D42" s="6">
        <f t="shared" ref="D42:M42" si="0">D4-D23+$C$38-$C$19</f>
        <v>4.247060000000058E-2</v>
      </c>
      <c r="E42" s="6">
        <f t="shared" si="0"/>
        <v>3.8696600000001524E-2</v>
      </c>
      <c r="F42" s="6">
        <f t="shared" si="0"/>
        <v>4.1935600000001294E-2</v>
      </c>
      <c r="G42" s="6">
        <f t="shared" si="0"/>
        <v>4.6075600000001771E-2</v>
      </c>
      <c r="H42" s="6">
        <f t="shared" si="0"/>
        <v>4.9465600000001331E-2</v>
      </c>
      <c r="I42" s="6">
        <f t="shared" si="0"/>
        <v>4.5213600000000298E-2</v>
      </c>
      <c r="J42" s="6">
        <f t="shared" si="0"/>
        <v>5.2009600000000766E-2</v>
      </c>
      <c r="K42" s="6">
        <f t="shared" si="0"/>
        <v>5.4498600000001396E-2</v>
      </c>
      <c r="L42" s="6">
        <f t="shared" si="0"/>
        <v>4.9854600000001525E-2</v>
      </c>
      <c r="M42" s="6">
        <f t="shared" si="0"/>
        <v>5.2288600000000685E-2</v>
      </c>
    </row>
    <row r="43" spans="1:13" x14ac:dyDescent="0.25">
      <c r="A43" s="36"/>
      <c r="B43" s="2">
        <v>29</v>
      </c>
      <c r="C43" s="6">
        <f t="shared" ref="C43:M55" si="1">C5-C24+$C$38-$C$19</f>
        <v>4.5498600000001055E-2</v>
      </c>
      <c r="D43" s="6">
        <f t="shared" si="1"/>
        <v>4.4950600000001728E-2</v>
      </c>
      <c r="E43" s="6">
        <f t="shared" si="1"/>
        <v>4.2818600000001261E-2</v>
      </c>
      <c r="F43" s="6">
        <f t="shared" si="1"/>
        <v>4.7464600000001411E-2</v>
      </c>
      <c r="G43" s="6">
        <f t="shared" si="1"/>
        <v>4.5851600000000658E-2</v>
      </c>
      <c r="H43" s="6">
        <f t="shared" si="1"/>
        <v>5.3341600000001321E-2</v>
      </c>
      <c r="I43" s="6">
        <f t="shared" si="1"/>
        <v>4.4119600000001036E-2</v>
      </c>
      <c r="J43" s="6">
        <f t="shared" si="1"/>
        <v>4.6940600000000998E-2</v>
      </c>
      <c r="K43" s="6">
        <f t="shared" si="1"/>
        <v>4.9896600000001179E-2</v>
      </c>
      <c r="L43" s="6">
        <f t="shared" si="1"/>
        <v>5.2811600000000958E-2</v>
      </c>
      <c r="M43" s="6">
        <f t="shared" si="1"/>
        <v>5.4775600000001035E-2</v>
      </c>
    </row>
    <row r="44" spans="1:13" x14ac:dyDescent="0.25">
      <c r="A44" s="36"/>
      <c r="B44" s="2">
        <v>43</v>
      </c>
      <c r="C44" s="6">
        <f t="shared" si="1"/>
        <v>3.9838600000001279E-2</v>
      </c>
      <c r="D44" s="6">
        <f t="shared" si="1"/>
        <v>4.5391600000001198E-2</v>
      </c>
      <c r="E44" s="6">
        <f t="shared" si="1"/>
        <v>4.4765600000000738E-2</v>
      </c>
      <c r="F44" s="6">
        <f t="shared" si="1"/>
        <v>5.4715600000000642E-2</v>
      </c>
      <c r="G44" s="6">
        <f t="shared" si="1"/>
        <v>4.3222600000000888E-2</v>
      </c>
      <c r="H44" s="6">
        <f t="shared" si="1"/>
        <v>4.3023600000001494E-2</v>
      </c>
      <c r="I44" s="6">
        <f t="shared" si="1"/>
        <v>5.0763600000000686E-2</v>
      </c>
      <c r="J44" s="6">
        <f t="shared" si="1"/>
        <v>5.0722600000001172E-2</v>
      </c>
      <c r="K44" s="6">
        <f t="shared" si="1"/>
        <v>5.4928600000001104E-2</v>
      </c>
      <c r="L44" s="6">
        <f t="shared" si="1"/>
        <v>4.8842600000001291E-2</v>
      </c>
      <c r="M44" s="6">
        <f t="shared" si="1"/>
        <v>4.8243600000001052E-2</v>
      </c>
    </row>
    <row r="45" spans="1:13" x14ac:dyDescent="0.25">
      <c r="A45" s="36"/>
      <c r="B45" s="2">
        <v>57</v>
      </c>
      <c r="C45" s="6">
        <f t="shared" si="1"/>
        <v>4.1321600000001624E-2</v>
      </c>
      <c r="D45" s="6">
        <f t="shared" si="1"/>
        <v>4.6080600000001581E-2</v>
      </c>
      <c r="E45" s="6">
        <f t="shared" si="1"/>
        <v>4.7823600000000965E-2</v>
      </c>
      <c r="F45" s="6">
        <f t="shared" si="1"/>
        <v>4.6088600000000923E-2</v>
      </c>
      <c r="G45" s="6">
        <f t="shared" si="1"/>
        <v>5.2266600000001162E-2</v>
      </c>
      <c r="H45" s="6">
        <f t="shared" si="1"/>
        <v>4.4207600000000902E-2</v>
      </c>
      <c r="I45" s="6">
        <f t="shared" si="1"/>
        <v>4.6314600000000539E-2</v>
      </c>
      <c r="J45" s="6">
        <f t="shared" si="1"/>
        <v>4.7792600000001073E-2</v>
      </c>
      <c r="K45" s="6">
        <f t="shared" si="1"/>
        <v>4.7025600000001333E-2</v>
      </c>
      <c r="L45" s="6">
        <f t="shared" si="1"/>
        <v>4.7144600000001091E-2</v>
      </c>
      <c r="M45" s="6">
        <f t="shared" si="1"/>
        <v>5.1751600000001119E-2</v>
      </c>
    </row>
    <row r="46" spans="1:13" x14ac:dyDescent="0.25">
      <c r="A46" s="36"/>
      <c r="B46" s="2">
        <v>71</v>
      </c>
      <c r="C46" s="6">
        <f t="shared" si="1"/>
        <v>3.0409600000000481E-2</v>
      </c>
      <c r="D46" s="6">
        <f t="shared" si="1"/>
        <v>4.5504600000001894E-2</v>
      </c>
      <c r="E46" s="6">
        <f t="shared" si="1"/>
        <v>3.9199600000001666E-2</v>
      </c>
      <c r="F46" s="6">
        <f t="shared" si="1"/>
        <v>4.3527600000000888E-2</v>
      </c>
      <c r="G46" s="6">
        <f t="shared" si="1"/>
        <v>4.7809600000000785E-2</v>
      </c>
      <c r="H46" s="6">
        <f t="shared" si="1"/>
        <v>4.3992600000001048E-2</v>
      </c>
      <c r="I46" s="6">
        <f t="shared" si="1"/>
        <v>4.3222600000000888E-2</v>
      </c>
      <c r="J46" s="6">
        <f t="shared" si="1"/>
        <v>5.2694600000001479E-2</v>
      </c>
      <c r="K46" s="6">
        <f t="shared" si="1"/>
        <v>3.9026600000001466E-2</v>
      </c>
      <c r="L46" s="6">
        <f t="shared" si="1"/>
        <v>4.9162600000001611E-2</v>
      </c>
      <c r="M46" s="6">
        <f t="shared" si="1"/>
        <v>4.3110600000000332E-2</v>
      </c>
    </row>
    <row r="47" spans="1:13" x14ac:dyDescent="0.25">
      <c r="A47" s="36"/>
      <c r="B47" s="2">
        <v>85</v>
      </c>
      <c r="C47" s="6">
        <f t="shared" si="1"/>
        <v>4.156760000000137E-2</v>
      </c>
      <c r="D47" s="6">
        <f t="shared" si="1"/>
        <v>3.9011600000001145E-2</v>
      </c>
      <c r="E47" s="6">
        <f t="shared" si="1"/>
        <v>4.1028600000001525E-2</v>
      </c>
      <c r="F47" s="6">
        <f t="shared" si="1"/>
        <v>4.4107600000001135E-2</v>
      </c>
      <c r="G47" s="6">
        <f t="shared" si="1"/>
        <v>4.1624600000001344E-2</v>
      </c>
      <c r="H47" s="6">
        <f t="shared" si="1"/>
        <v>4.588360000000069E-2</v>
      </c>
      <c r="I47" s="6">
        <f t="shared" si="1"/>
        <v>5.4268600000001221E-2</v>
      </c>
      <c r="J47" s="6">
        <f t="shared" si="1"/>
        <v>4.9572600000001188E-2</v>
      </c>
      <c r="K47" s="6">
        <f t="shared" si="1"/>
        <v>5.8802600000000815E-2</v>
      </c>
      <c r="L47" s="6">
        <f t="shared" si="1"/>
        <v>5.0981600000000959E-2</v>
      </c>
      <c r="M47" s="6">
        <f t="shared" si="1"/>
        <v>4.8552600000001611E-2</v>
      </c>
    </row>
    <row r="48" spans="1:13" x14ac:dyDescent="0.25">
      <c r="A48" s="36"/>
      <c r="B48" s="2">
        <v>99</v>
      </c>
      <c r="C48" s="6">
        <f t="shared" si="1"/>
        <v>1.9724600000000869E-2</v>
      </c>
      <c r="D48" s="6">
        <f t="shared" si="1"/>
        <v>1.9293600000001909E-2</v>
      </c>
      <c r="E48" s="6">
        <f t="shared" si="1"/>
        <v>3.3251600000000714E-2</v>
      </c>
      <c r="F48" s="6">
        <f t="shared" si="1"/>
        <v>3.5715600000001402E-2</v>
      </c>
      <c r="G48" s="6">
        <f t="shared" si="1"/>
        <v>2.9463600000000589E-2</v>
      </c>
      <c r="H48" s="6">
        <f t="shared" si="1"/>
        <v>3.7309600000001275E-2</v>
      </c>
      <c r="I48" s="6">
        <f t="shared" si="1"/>
        <v>3.7118600000001223E-2</v>
      </c>
      <c r="J48" s="6">
        <f t="shared" si="1"/>
        <v>3.2720600000001099E-2</v>
      </c>
      <c r="K48" s="6">
        <f t="shared" si="1"/>
        <v>4.4887600000001804E-2</v>
      </c>
      <c r="L48" s="6">
        <f t="shared" si="1"/>
        <v>3.4255600000001607E-2</v>
      </c>
      <c r="M48" s="6">
        <f t="shared" si="1"/>
        <v>3.7077600000000821E-2</v>
      </c>
    </row>
    <row r="49" spans="1:13" x14ac:dyDescent="0.25">
      <c r="A49" s="36"/>
      <c r="B49" s="2">
        <v>113</v>
      </c>
      <c r="C49" s="6">
        <f t="shared" si="1"/>
        <v>5.659600000000431E-3</v>
      </c>
      <c r="D49" s="6">
        <f t="shared" si="1"/>
        <v>1.3785600000001175E-2</v>
      </c>
      <c r="E49" s="6">
        <f t="shared" si="1"/>
        <v>1.23236000000011E-2</v>
      </c>
      <c r="F49" s="6">
        <f t="shared" si="1"/>
        <v>1.7877600000001159E-2</v>
      </c>
      <c r="G49" s="6">
        <f t="shared" si="1"/>
        <v>1.7810600000000676E-2</v>
      </c>
      <c r="H49" s="6">
        <f t="shared" si="1"/>
        <v>2.4988600000000361E-2</v>
      </c>
      <c r="I49" s="6">
        <f t="shared" si="1"/>
        <v>2.7667600000001791E-2</v>
      </c>
      <c r="J49" s="6">
        <f t="shared" si="1"/>
        <v>3.2910600000001011E-2</v>
      </c>
      <c r="K49" s="6">
        <f t="shared" si="1"/>
        <v>3.1588600000000966E-2</v>
      </c>
      <c r="L49" s="6">
        <f t="shared" si="1"/>
        <v>3.6394600000001276E-2</v>
      </c>
      <c r="M49" s="6">
        <f t="shared" si="1"/>
        <v>7.6685600000001131E-2</v>
      </c>
    </row>
    <row r="50" spans="1:13" x14ac:dyDescent="0.25">
      <c r="A50" s="36"/>
      <c r="B50" s="2">
        <v>127</v>
      </c>
      <c r="C50" s="6">
        <f t="shared" si="1"/>
        <v>7.8660000000052577E-4</v>
      </c>
      <c r="D50" s="6">
        <f t="shared" si="1"/>
        <v>9.0696000000010102E-3</v>
      </c>
      <c r="E50" s="6">
        <f t="shared" si="1"/>
        <v>1.1306600000001943E-2</v>
      </c>
      <c r="F50" s="6">
        <f t="shared" si="1"/>
        <v>2.1927600000000602E-2</v>
      </c>
      <c r="G50" s="6">
        <f t="shared" si="1"/>
        <v>3.2445600000000852E-2</v>
      </c>
      <c r="H50" s="6">
        <f t="shared" si="1"/>
        <v>3.768760000000082E-2</v>
      </c>
      <c r="I50" s="6">
        <f t="shared" si="1"/>
        <v>3.6320600000001591E-2</v>
      </c>
      <c r="J50" s="6">
        <f t="shared" si="1"/>
        <v>4.2107600000000467E-2</v>
      </c>
      <c r="K50" s="6">
        <f t="shared" si="1"/>
        <v>4.7532600000001146E-2</v>
      </c>
      <c r="L50" s="6">
        <f t="shared" si="1"/>
        <v>3.7380600000001429E-2</v>
      </c>
      <c r="M50" s="6">
        <f t="shared" si="1"/>
        <v>6.0848600000000808E-2</v>
      </c>
    </row>
    <row r="51" spans="1:13" x14ac:dyDescent="0.25">
      <c r="A51" s="36"/>
      <c r="B51" s="2">
        <v>141</v>
      </c>
      <c r="C51" s="6">
        <f t="shared" si="1"/>
        <v>-1.0663999999991347E-3</v>
      </c>
      <c r="D51" s="6">
        <f t="shared" si="1"/>
        <v>5.443600000000437E-3</v>
      </c>
      <c r="E51" s="6">
        <f t="shared" si="1"/>
        <v>1.0842600000001035E-2</v>
      </c>
      <c r="F51" s="6">
        <f t="shared" si="1"/>
        <v>2.0725600000001343E-2</v>
      </c>
      <c r="G51" s="6">
        <f t="shared" si="1"/>
        <v>3.0273600000001899E-2</v>
      </c>
      <c r="H51" s="6">
        <f t="shared" si="1"/>
        <v>3.4225600000000966E-2</v>
      </c>
      <c r="I51" s="6">
        <f t="shared" si="1"/>
        <v>3.5941600000001017E-2</v>
      </c>
      <c r="J51" s="6">
        <f t="shared" si="1"/>
        <v>4.0234600000000675E-2</v>
      </c>
      <c r="K51" s="6">
        <f t="shared" si="1"/>
        <v>4.6331600000001139E-2</v>
      </c>
      <c r="L51" s="6">
        <f t="shared" si="1"/>
        <v>3.895160000000164E-2</v>
      </c>
      <c r="M51" s="6">
        <f t="shared" si="1"/>
        <v>-1.3439999999853569E-4</v>
      </c>
    </row>
    <row r="52" spans="1:13" x14ac:dyDescent="0.25">
      <c r="A52" s="36"/>
      <c r="B52" s="2">
        <v>155</v>
      </c>
      <c r="C52" s="6">
        <f t="shared" si="1"/>
        <v>-2.9544399999998916E-2</v>
      </c>
      <c r="D52" s="6">
        <f t="shared" si="1"/>
        <v>-2.0725399999999006E-2</v>
      </c>
      <c r="E52" s="6">
        <f t="shared" si="1"/>
        <v>-1.0270399999999569E-2</v>
      </c>
      <c r="F52" s="6">
        <f t="shared" si="1"/>
        <v>6.1006000000007887E-3</v>
      </c>
      <c r="G52" s="6">
        <f t="shared" si="1"/>
        <v>1.4625600000001349E-2</v>
      </c>
      <c r="H52" s="6">
        <f t="shared" si="1"/>
        <v>1.851660000000166E-2</v>
      </c>
      <c r="I52" s="6">
        <f t="shared" si="1"/>
        <v>3.5735600000000645E-2</v>
      </c>
      <c r="J52" s="6">
        <f t="shared" si="1"/>
        <v>3.9319600000001564E-2</v>
      </c>
      <c r="K52" s="6">
        <f t="shared" si="1"/>
        <v>4.3995600000000579E-2</v>
      </c>
      <c r="L52" s="6">
        <f t="shared" si="1"/>
        <v>4.7162600000001831E-2</v>
      </c>
      <c r="M52" s="6">
        <f t="shared" si="1"/>
        <v>-7.6957399999998621E-2</v>
      </c>
    </row>
    <row r="53" spans="1:13" x14ac:dyDescent="0.25">
      <c r="A53" s="36"/>
      <c r="B53" s="2">
        <v>169</v>
      </c>
      <c r="C53" s="6">
        <f t="shared" si="1"/>
        <v>-7.6345399999999231E-2</v>
      </c>
      <c r="D53" s="6">
        <f t="shared" si="1"/>
        <v>-4.3037399999999337E-2</v>
      </c>
      <c r="E53" s="6">
        <f t="shared" si="1"/>
        <v>-2.5240399999998608E-2</v>
      </c>
      <c r="F53" s="6">
        <f t="shared" si="1"/>
        <v>-1.3543999999985346E-3</v>
      </c>
      <c r="G53" s="6">
        <f t="shared" si="1"/>
        <v>1.017260000000153E-2</v>
      </c>
      <c r="H53" s="6">
        <f t="shared" si="1"/>
        <v>2.7730600000000827E-2</v>
      </c>
      <c r="I53" s="6">
        <f t="shared" si="1"/>
        <v>2.9041600000001111E-2</v>
      </c>
      <c r="J53" s="6">
        <f t="shared" si="1"/>
        <v>3.3648600000001139E-2</v>
      </c>
      <c r="K53" s="6">
        <f t="shared" si="1"/>
        <v>4.6390600000001392E-2</v>
      </c>
      <c r="L53" s="6">
        <f t="shared" si="1"/>
        <v>4.94456000000012E-2</v>
      </c>
      <c r="M53" s="6">
        <f t="shared" si="1"/>
        <v>-0.12039339999999843</v>
      </c>
    </row>
    <row r="54" spans="1:13" x14ac:dyDescent="0.25">
      <c r="A54" s="36"/>
      <c r="B54" s="2">
        <v>183</v>
      </c>
      <c r="C54" s="6">
        <f t="shared" si="1"/>
        <v>-0.17346839999999908</v>
      </c>
      <c r="D54" s="6">
        <f t="shared" si="1"/>
        <v>-8.6464399999998776E-2</v>
      </c>
      <c r="E54" s="6">
        <f t="shared" si="1"/>
        <v>-4.2778399999998662E-2</v>
      </c>
      <c r="F54" s="6">
        <f t="shared" si="1"/>
        <v>-1.2500399999998635E-2</v>
      </c>
      <c r="G54" s="6">
        <f t="shared" si="1"/>
        <v>2.9126000000010421E-3</v>
      </c>
      <c r="H54" s="6">
        <f t="shared" si="1"/>
        <v>2.125600000001171E-3</v>
      </c>
      <c r="I54" s="6">
        <f t="shared" si="1"/>
        <v>2.4651600000001217E-2</v>
      </c>
      <c r="J54" s="6">
        <f t="shared" si="1"/>
        <v>3.0444600000000932E-2</v>
      </c>
      <c r="K54" s="6">
        <f t="shared" si="1"/>
        <v>4.4952600000001119E-2</v>
      </c>
      <c r="L54" s="6">
        <f t="shared" si="1"/>
        <v>4.3605600000001132E-2</v>
      </c>
      <c r="M54" s="6">
        <f t="shared" si="1"/>
        <v>-0.17732739999999847</v>
      </c>
    </row>
    <row r="55" spans="1:13" x14ac:dyDescent="0.25">
      <c r="A55" s="36"/>
      <c r="B55" s="2">
        <v>197</v>
      </c>
      <c r="C55" s="6">
        <f t="shared" si="1"/>
        <v>-0.47251639999999906</v>
      </c>
      <c r="D55" s="6">
        <f t="shared" si="1"/>
        <v>-0.113668399999999</v>
      </c>
      <c r="E55" s="6">
        <f t="shared" si="1"/>
        <v>-4.1084399999999022E-2</v>
      </c>
      <c r="F55" s="6">
        <f t="shared" si="1"/>
        <v>-2.5237399999998189E-2</v>
      </c>
      <c r="G55" s="6">
        <f t="shared" si="1"/>
        <v>-1.0095399999999088E-2</v>
      </c>
      <c r="H55" s="6">
        <f t="shared" si="1"/>
        <v>6.8376000000007764E-3</v>
      </c>
      <c r="I55" s="6">
        <f t="shared" si="1"/>
        <v>8.082600000000717E-3</v>
      </c>
      <c r="J55" s="6">
        <f t="shared" si="1"/>
        <v>2.5062600000000934E-2</v>
      </c>
      <c r="K55" s="6">
        <f t="shared" si="1"/>
        <v>3.0614600000000713E-2</v>
      </c>
      <c r="L55" s="6">
        <f t="shared" si="1"/>
        <v>4.4219600000001691E-2</v>
      </c>
      <c r="M55" s="6">
        <f t="shared" si="1"/>
        <v>-8.9236399999998994E-2</v>
      </c>
    </row>
    <row r="57" spans="1:13" x14ac:dyDescent="0.25">
      <c r="A57" s="21" t="s">
        <v>30</v>
      </c>
      <c r="B57" s="7"/>
      <c r="C57" s="37" t="s">
        <v>19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</row>
    <row r="58" spans="1:13" x14ac:dyDescent="0.25">
      <c r="A58" s="13"/>
      <c r="B58" s="9"/>
      <c r="C58" s="2">
        <v>0</v>
      </c>
      <c r="D58" s="2">
        <v>14</v>
      </c>
      <c r="E58" s="2">
        <v>28</v>
      </c>
      <c r="F58" s="2">
        <v>42</v>
      </c>
      <c r="G58" s="2">
        <v>56</v>
      </c>
      <c r="H58" s="2">
        <v>70</v>
      </c>
      <c r="I58" s="2">
        <v>84</v>
      </c>
      <c r="J58" s="2">
        <v>98</v>
      </c>
      <c r="K58" s="2">
        <v>112</v>
      </c>
      <c r="L58" s="2">
        <v>126</v>
      </c>
      <c r="M58" s="2">
        <v>140</v>
      </c>
    </row>
    <row r="59" spans="1:13" x14ac:dyDescent="0.25">
      <c r="A59" s="36" t="s">
        <v>17</v>
      </c>
      <c r="B59" s="2">
        <v>15</v>
      </c>
      <c r="C59" s="6">
        <f>C42</f>
        <v>4.4069600000001152E-2</v>
      </c>
      <c r="D59" s="6">
        <f>AVERAGE(C42:E42)</f>
        <v>4.1745600000001083E-2</v>
      </c>
      <c r="E59" s="6">
        <f t="shared" ref="E59:L59" si="2">AVERAGE(D42:F42)</f>
        <v>4.1034266666667797E-2</v>
      </c>
      <c r="F59" s="6">
        <f t="shared" si="2"/>
        <v>4.2235933333334863E-2</v>
      </c>
      <c r="G59" s="6">
        <f t="shared" si="2"/>
        <v>4.5825600000001465E-2</v>
      </c>
      <c r="H59" s="6">
        <f>AVERAGE(G42:I42)</f>
        <v>4.6918266666667797E-2</v>
      </c>
      <c r="I59" s="6">
        <f>AVERAGE(H42:J42)</f>
        <v>4.8896266666667465E-2</v>
      </c>
      <c r="J59" s="6">
        <f t="shared" si="2"/>
        <v>5.0573933333334153E-2</v>
      </c>
      <c r="K59" s="6">
        <f t="shared" si="2"/>
        <v>5.2120933333334563E-2</v>
      </c>
      <c r="L59" s="6">
        <f t="shared" si="2"/>
        <v>5.2213933333334538E-2</v>
      </c>
      <c r="M59" s="6">
        <f>M42</f>
        <v>5.2288600000000685E-2</v>
      </c>
    </row>
    <row r="60" spans="1:13" x14ac:dyDescent="0.25">
      <c r="A60" s="36"/>
      <c r="B60" s="2">
        <v>29</v>
      </c>
      <c r="C60" s="6">
        <f>AVERAGE(C42:C44)</f>
        <v>4.3135600000001162E-2</v>
      </c>
      <c r="D60" s="6">
        <f>AVERAGE(C42:E44)</f>
        <v>4.3166711111112283E-2</v>
      </c>
      <c r="E60" s="6">
        <f t="shared" ref="E60:L60" si="3">AVERAGE(D42:F44)</f>
        <v>4.4801044444445597E-2</v>
      </c>
      <c r="F60" s="6">
        <f t="shared" si="3"/>
        <v>4.5060711111112241E-2</v>
      </c>
      <c r="G60" s="6">
        <f>AVERAGE(F42:H44)</f>
        <v>4.7232933333334531E-2</v>
      </c>
      <c r="H60" s="6">
        <f t="shared" si="3"/>
        <v>4.6786377777778831E-2</v>
      </c>
      <c r="I60" s="6">
        <f t="shared" si="3"/>
        <v>4.8400044444445456E-2</v>
      </c>
      <c r="J60" s="6">
        <f t="shared" si="3"/>
        <v>4.9899266666667629E-2</v>
      </c>
      <c r="K60" s="6">
        <f t="shared" si="3"/>
        <v>5.1167266666667821E-2</v>
      </c>
      <c r="L60" s="6">
        <f t="shared" si="3"/>
        <v>5.1793377777778912E-2</v>
      </c>
      <c r="M60" s="6">
        <f>AVERAGE(M42:M44)</f>
        <v>5.176926666666759E-2</v>
      </c>
    </row>
    <row r="61" spans="1:13" x14ac:dyDescent="0.25">
      <c r="A61" s="36"/>
      <c r="B61" s="2">
        <v>43</v>
      </c>
      <c r="C61" s="6">
        <f t="shared" ref="C61:C69" si="4">AVERAGE(C43:C45)</f>
        <v>4.2219600000001321E-2</v>
      </c>
      <c r="D61" s="6">
        <f t="shared" ref="D61:L71" si="5">AVERAGE(C43:E45)</f>
        <v>4.4276600000001269E-2</v>
      </c>
      <c r="E61" s="6">
        <f t="shared" si="5"/>
        <v>4.6677711111112269E-2</v>
      </c>
      <c r="F61" s="6">
        <f t="shared" si="5"/>
        <v>4.7224155555556514E-2</v>
      </c>
      <c r="G61" s="6">
        <f t="shared" si="5"/>
        <v>4.7798044444445492E-2</v>
      </c>
      <c r="H61" s="6">
        <f t="shared" si="5"/>
        <v>4.7012377777778745E-2</v>
      </c>
      <c r="I61" s="6">
        <f t="shared" si="5"/>
        <v>4.7469600000001028E-2</v>
      </c>
      <c r="J61" s="6">
        <f t="shared" si="5"/>
        <v>4.8722711111112121E-2</v>
      </c>
      <c r="K61" s="6">
        <f t="shared" si="5"/>
        <v>4.9567266666667803E-2</v>
      </c>
      <c r="L61" s="6">
        <f t="shared" si="5"/>
        <v>5.0602266666667797E-2</v>
      </c>
      <c r="M61" s="6">
        <f t="shared" ref="M61:M64" si="6">AVERAGE(M43:M45)</f>
        <v>5.1590266666667738E-2</v>
      </c>
    </row>
    <row r="62" spans="1:13" x14ac:dyDescent="0.25">
      <c r="A62" s="36"/>
      <c r="B62" s="2">
        <v>57</v>
      </c>
      <c r="C62" s="6">
        <f t="shared" si="4"/>
        <v>3.7189933333334459E-2</v>
      </c>
      <c r="D62" s="6">
        <f t="shared" si="5"/>
        <v>4.2259488888890161E-2</v>
      </c>
      <c r="E62" s="6">
        <f t="shared" si="5"/>
        <v>4.5899711111112275E-2</v>
      </c>
      <c r="F62" s="6">
        <f t="shared" si="5"/>
        <v>4.6602155555556517E-2</v>
      </c>
      <c r="G62" s="6">
        <f t="shared" si="5"/>
        <v>4.6539377777778751E-2</v>
      </c>
      <c r="H62" s="6">
        <f t="shared" si="5"/>
        <v>4.6091488888889823E-2</v>
      </c>
      <c r="I62" s="6">
        <f t="shared" si="5"/>
        <v>4.6970488888889918E-2</v>
      </c>
      <c r="J62" s="6">
        <f t="shared" si="5"/>
        <v>4.8054600000001085E-2</v>
      </c>
      <c r="K62" s="6">
        <f t="shared" si="5"/>
        <v>4.859337777777907E-2</v>
      </c>
      <c r="L62" s="6">
        <f t="shared" si="5"/>
        <v>4.7692933333334492E-2</v>
      </c>
      <c r="M62" s="6">
        <f t="shared" si="6"/>
        <v>4.7701933333334168E-2</v>
      </c>
    </row>
    <row r="63" spans="1:13" x14ac:dyDescent="0.25">
      <c r="A63" s="36"/>
      <c r="B63" s="2">
        <v>71</v>
      </c>
      <c r="C63" s="6">
        <f t="shared" si="4"/>
        <v>3.7766266666667825E-2</v>
      </c>
      <c r="D63" s="6">
        <f t="shared" si="5"/>
        <v>4.1327488888890249E-2</v>
      </c>
      <c r="E63" s="6">
        <f t="shared" si="5"/>
        <v>4.3596933333334635E-2</v>
      </c>
      <c r="F63" s="6">
        <f t="shared" si="5"/>
        <v>4.4830711111112267E-2</v>
      </c>
      <c r="G63" s="6">
        <f t="shared" si="5"/>
        <v>4.5500933333334319E-2</v>
      </c>
      <c r="H63" s="6">
        <f t="shared" si="5"/>
        <v>4.6621155555556508E-2</v>
      </c>
      <c r="I63" s="6">
        <f t="shared" si="5"/>
        <v>4.7549933333334335E-2</v>
      </c>
      <c r="J63" s="6">
        <f t="shared" si="5"/>
        <v>4.8746711111112222E-2</v>
      </c>
      <c r="K63" s="6">
        <f t="shared" si="5"/>
        <v>4.9133711111112338E-2</v>
      </c>
      <c r="L63" s="6">
        <f t="shared" si="5"/>
        <v>4.8395377777778928E-2</v>
      </c>
      <c r="M63" s="6">
        <f t="shared" si="6"/>
        <v>4.7804933333334354E-2</v>
      </c>
    </row>
    <row r="64" spans="1:13" x14ac:dyDescent="0.25">
      <c r="A64" s="36"/>
      <c r="B64" s="2">
        <v>85</v>
      </c>
      <c r="C64" s="6">
        <f t="shared" si="4"/>
        <v>3.0567266666667574E-2</v>
      </c>
      <c r="D64" s="6">
        <f t="shared" si="5"/>
        <v>3.4332377777779061E-2</v>
      </c>
      <c r="E64" s="6">
        <f t="shared" si="5"/>
        <v>3.7848933333334694E-2</v>
      </c>
      <c r="F64" s="6">
        <f t="shared" si="5"/>
        <v>3.9525377777778897E-2</v>
      </c>
      <c r="G64" s="6">
        <f t="shared" si="5"/>
        <v>4.1048266666667686E-2</v>
      </c>
      <c r="H64" s="6">
        <f t="shared" si="5"/>
        <v>4.2299266666667674E-2</v>
      </c>
      <c r="I64" s="6">
        <f t="shared" si="5"/>
        <v>4.4087044444445569E-2</v>
      </c>
      <c r="J64" s="6">
        <f t="shared" si="5"/>
        <v>4.5812711111112354E-2</v>
      </c>
      <c r="K64" s="6">
        <f t="shared" si="5"/>
        <v>4.5789377777779111E-2</v>
      </c>
      <c r="L64" s="6">
        <f t="shared" si="5"/>
        <v>4.5095266666667889E-2</v>
      </c>
      <c r="M64" s="6">
        <f t="shared" si="6"/>
        <v>4.2913600000000919E-2</v>
      </c>
    </row>
    <row r="65" spans="1:13" x14ac:dyDescent="0.25">
      <c r="A65" s="36"/>
      <c r="B65" s="2">
        <v>99</v>
      </c>
      <c r="C65" s="6">
        <f t="shared" si="4"/>
        <v>2.2317266666667557E-2</v>
      </c>
      <c r="D65" s="6">
        <f t="shared" si="5"/>
        <v>2.5071822222223358E-2</v>
      </c>
      <c r="E65" s="6">
        <f t="shared" si="5"/>
        <v>2.8488377777779031E-2</v>
      </c>
      <c r="F65" s="6">
        <f t="shared" si="5"/>
        <v>3.0355933333334403E-2</v>
      </c>
      <c r="G65" s="6">
        <f t="shared" si="5"/>
        <v>3.2753488888889848E-2</v>
      </c>
      <c r="H65" s="6">
        <f t="shared" si="5"/>
        <v>3.5126155555556572E-2</v>
      </c>
      <c r="I65" s="6">
        <f t="shared" si="5"/>
        <v>3.804893333333443E-2</v>
      </c>
      <c r="J65" s="6">
        <f t="shared" si="5"/>
        <v>4.1059711111112347E-2</v>
      </c>
      <c r="K65" s="6">
        <f t="shared" si="5"/>
        <v>4.1346044444445638E-2</v>
      </c>
      <c r="L65" s="6">
        <f t="shared" si="5"/>
        <v>4.6580711111112331E-2</v>
      </c>
      <c r="M65" s="22">
        <f t="shared" ref="L65:M71" si="7">M48</f>
        <v>3.7077600000000821E-2</v>
      </c>
    </row>
    <row r="66" spans="1:13" x14ac:dyDescent="0.25">
      <c r="A66" s="36"/>
      <c r="B66" s="2">
        <v>113</v>
      </c>
      <c r="C66" s="6">
        <f t="shared" si="4"/>
        <v>8.7236000000006086E-3</v>
      </c>
      <c r="D66" s="6">
        <f t="shared" si="5"/>
        <v>1.3911266666667742E-2</v>
      </c>
      <c r="E66" s="6">
        <f t="shared" si="5"/>
        <v>1.9394600000001223E-2</v>
      </c>
      <c r="F66" s="6">
        <f t="shared" si="5"/>
        <v>2.356915555555656E-2</v>
      </c>
      <c r="G66" s="6">
        <f t="shared" si="5"/>
        <v>2.8358488888889748E-2</v>
      </c>
      <c r="H66" s="6">
        <f t="shared" si="5"/>
        <v>3.1201377777778799E-2</v>
      </c>
      <c r="I66" s="6">
        <f t="shared" si="5"/>
        <v>3.4314600000001069E-2</v>
      </c>
      <c r="J66" s="6">
        <f t="shared" si="5"/>
        <v>3.6983822222223454E-2</v>
      </c>
      <c r="K66" s="6">
        <f t="shared" si="5"/>
        <v>3.7753155555556757E-2</v>
      </c>
      <c r="L66" s="6">
        <f t="shared" si="5"/>
        <v>4.5183488888890108E-2</v>
      </c>
      <c r="M66" s="22">
        <f t="shared" si="7"/>
        <v>7.6685600000001131E-2</v>
      </c>
    </row>
    <row r="67" spans="1:13" x14ac:dyDescent="0.25">
      <c r="A67" s="36"/>
      <c r="B67" s="2">
        <v>127</v>
      </c>
      <c r="C67" s="6">
        <f t="shared" si="4"/>
        <v>1.7932666666672741E-3</v>
      </c>
      <c r="D67" s="6">
        <f t="shared" si="5"/>
        <v>7.572377777778725E-3</v>
      </c>
      <c r="E67" s="6">
        <f t="shared" si="5"/>
        <v>1.3700266666667757E-2</v>
      </c>
      <c r="F67" s="6">
        <f t="shared" si="5"/>
        <v>1.9503711111112289E-2</v>
      </c>
      <c r="G67" s="6">
        <f t="shared" si="5"/>
        <v>2.6440266666667631E-2</v>
      </c>
      <c r="H67" s="6">
        <f t="shared" si="5"/>
        <v>3.0817933333334442E-2</v>
      </c>
      <c r="I67" s="6">
        <f t="shared" si="5"/>
        <v>3.4676044444445414E-2</v>
      </c>
      <c r="J67" s="6">
        <f t="shared" si="5"/>
        <v>3.7848377777778865E-2</v>
      </c>
      <c r="K67" s="6">
        <f t="shared" si="5"/>
        <v>3.9270266666667747E-2</v>
      </c>
      <c r="L67" s="6">
        <f t="shared" si="5"/>
        <v>4.173104444444567E-2</v>
      </c>
      <c r="M67" s="22">
        <f t="shared" si="7"/>
        <v>6.0848600000000808E-2</v>
      </c>
    </row>
    <row r="68" spans="1:13" x14ac:dyDescent="0.25">
      <c r="A68" s="36"/>
      <c r="B68" s="2">
        <v>141</v>
      </c>
      <c r="C68" s="6">
        <f t="shared" si="4"/>
        <v>-9.9413999999991755E-3</v>
      </c>
      <c r="D68" s="6">
        <f t="shared" si="5"/>
        <v>-2.6841777777768527E-3</v>
      </c>
      <c r="E68" s="6">
        <f t="shared" si="5"/>
        <v>6.0467111111120646E-3</v>
      </c>
      <c r="F68" s="6">
        <f t="shared" si="5"/>
        <v>1.533082222222336E-2</v>
      </c>
      <c r="G68" s="6">
        <f t="shared" si="5"/>
        <v>2.4058711111112255E-2</v>
      </c>
      <c r="H68" s="6">
        <f t="shared" si="5"/>
        <v>3.0641377777778978E-2</v>
      </c>
      <c r="I68" s="6">
        <f t="shared" si="5"/>
        <v>3.5565488888889933E-2</v>
      </c>
      <c r="J68" s="6">
        <f t="shared" si="5"/>
        <v>4.0835488888889868E-2</v>
      </c>
      <c r="K68" s="6">
        <f t="shared" si="5"/>
        <v>4.2557377777778939E-2</v>
      </c>
      <c r="L68" s="22">
        <f t="shared" si="7"/>
        <v>3.895160000000164E-2</v>
      </c>
      <c r="M68" s="22">
        <f t="shared" si="7"/>
        <v>-1.3439999999853569E-4</v>
      </c>
    </row>
    <row r="69" spans="1:13" x14ac:dyDescent="0.25">
      <c r="A69" s="36"/>
      <c r="B69" s="2">
        <v>155</v>
      </c>
      <c r="C69" s="6">
        <f t="shared" si="4"/>
        <v>-3.565206666666576E-2</v>
      </c>
      <c r="D69" s="6">
        <f t="shared" si="5"/>
        <v>-2.1104844444443591E-2</v>
      </c>
      <c r="E69" s="6">
        <f t="shared" si="5"/>
        <v>-6.3906222222212721E-3</v>
      </c>
      <c r="F69" s="6">
        <f t="shared" si="5"/>
        <v>6.2083777777790262E-3</v>
      </c>
      <c r="G69" s="6">
        <f t="shared" si="5"/>
        <v>1.7890711111112425E-2</v>
      </c>
      <c r="H69" s="6">
        <f t="shared" si="5"/>
        <v>2.6251488888890111E-2</v>
      </c>
      <c r="I69" s="6">
        <f t="shared" si="5"/>
        <v>3.2710488888889958E-2</v>
      </c>
      <c r="J69" s="6">
        <f t="shared" si="5"/>
        <v>3.8959933333334362E-2</v>
      </c>
      <c r="K69" s="6">
        <f t="shared" si="5"/>
        <v>4.2831155555556798E-2</v>
      </c>
      <c r="L69" s="22">
        <f t="shared" si="7"/>
        <v>4.7162600000001831E-2</v>
      </c>
      <c r="M69" s="22">
        <f t="shared" si="7"/>
        <v>-7.6957399999998621E-2</v>
      </c>
    </row>
    <row r="70" spans="1:13" x14ac:dyDescent="0.25">
      <c r="A70" s="36"/>
      <c r="B70" s="2">
        <v>169</v>
      </c>
      <c r="C70" s="22">
        <f t="shared" ref="C70:D71" si="8">C53</f>
        <v>-7.6345399999999231E-2</v>
      </c>
      <c r="D70" s="6">
        <f t="shared" si="5"/>
        <v>-5.6430511111110131E-2</v>
      </c>
      <c r="E70" s="6">
        <f t="shared" si="5"/>
        <v>-2.6252288888887816E-2</v>
      </c>
      <c r="F70" s="6">
        <f t="shared" si="5"/>
        <v>-6.4813999999988109E-3</v>
      </c>
      <c r="G70" s="6">
        <f t="shared" si="5"/>
        <v>7.5921555555568E-3</v>
      </c>
      <c r="H70" s="6">
        <f t="shared" si="5"/>
        <v>1.8390266666667838E-2</v>
      </c>
      <c r="I70" s="6">
        <f t="shared" si="5"/>
        <v>2.680160000000114E-2</v>
      </c>
      <c r="J70" s="6">
        <f t="shared" si="5"/>
        <v>3.6464488888889965E-2</v>
      </c>
      <c r="K70" s="6">
        <f t="shared" si="5"/>
        <v>4.2107266666667878E-2</v>
      </c>
      <c r="L70" s="22">
        <f t="shared" si="7"/>
        <v>4.94456000000012E-2</v>
      </c>
      <c r="M70" s="22">
        <f t="shared" si="7"/>
        <v>-0.12039339999999843</v>
      </c>
    </row>
    <row r="71" spans="1:13" x14ac:dyDescent="0.25">
      <c r="A71" s="36"/>
      <c r="B71" s="2">
        <v>183</v>
      </c>
      <c r="C71" s="22">
        <f t="shared" si="8"/>
        <v>-0.17346839999999908</v>
      </c>
      <c r="D71" s="22">
        <f t="shared" si="8"/>
        <v>-8.6464399999998776E-2</v>
      </c>
      <c r="E71" s="6">
        <f t="shared" si="5"/>
        <v>-4.348506666666542E-2</v>
      </c>
      <c r="F71" s="6">
        <f t="shared" si="5"/>
        <v>-1.613395555555424E-2</v>
      </c>
      <c r="G71" s="6">
        <f t="shared" si="5"/>
        <v>6.5711111112322205E-5</v>
      </c>
      <c r="H71" s="6">
        <f t="shared" si="5"/>
        <v>1.1273266666667701E-2</v>
      </c>
      <c r="I71" s="6">
        <f t="shared" si="5"/>
        <v>2.0847266666667648E-2</v>
      </c>
      <c r="J71" s="6">
        <f t="shared" si="5"/>
        <v>3.0321044444445475E-2</v>
      </c>
      <c r="K71" s="6">
        <f t="shared" si="5"/>
        <v>3.8709377777778914E-2</v>
      </c>
      <c r="L71" s="22">
        <f t="shared" si="7"/>
        <v>4.3605600000001132E-2</v>
      </c>
      <c r="M71" s="22">
        <f t="shared" si="7"/>
        <v>-0.17732739999999847</v>
      </c>
    </row>
    <row r="72" spans="1:13" x14ac:dyDescent="0.25">
      <c r="A72" s="36"/>
      <c r="B72" s="2">
        <v>197</v>
      </c>
      <c r="C72" s="22">
        <f>C55</f>
        <v>-0.47251639999999906</v>
      </c>
      <c r="D72" s="22">
        <f>D55</f>
        <v>-0.113668399999999</v>
      </c>
      <c r="E72" s="22">
        <f>E55</f>
        <v>-4.1084399999999022E-2</v>
      </c>
      <c r="F72" s="6">
        <f t="shared" ref="F72:K72" si="9">AVERAGE(E55:G55)</f>
        <v>-2.5472399999998768E-2</v>
      </c>
      <c r="G72" s="6">
        <f t="shared" si="9"/>
        <v>-9.4983999999988331E-3</v>
      </c>
      <c r="H72" s="6">
        <f t="shared" si="9"/>
        <v>1.6082666666674683E-3</v>
      </c>
      <c r="I72" s="6">
        <f t="shared" si="9"/>
        <v>1.3327600000000809E-2</v>
      </c>
      <c r="J72" s="6">
        <f t="shared" si="9"/>
        <v>2.1253266666667454E-2</v>
      </c>
      <c r="K72" s="6">
        <f t="shared" si="9"/>
        <v>3.3298933333334446E-2</v>
      </c>
      <c r="L72" s="22">
        <f>L55</f>
        <v>4.4219600000001691E-2</v>
      </c>
      <c r="M72" s="22">
        <f>M55</f>
        <v>-8.9236399999998994E-2</v>
      </c>
    </row>
    <row r="74" spans="1:13" x14ac:dyDescent="0.25">
      <c r="A74" s="21" t="s">
        <v>31</v>
      </c>
      <c r="B74" s="7"/>
      <c r="C74" s="37" t="s">
        <v>19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</row>
    <row r="75" spans="1:13" x14ac:dyDescent="0.25">
      <c r="A75" s="13"/>
      <c r="B75" s="9"/>
      <c r="C75" s="2">
        <v>0</v>
      </c>
      <c r="D75" s="2">
        <v>14</v>
      </c>
      <c r="E75" s="2">
        <v>28</v>
      </c>
      <c r="F75" s="2">
        <v>42</v>
      </c>
      <c r="G75" s="2">
        <v>56</v>
      </c>
      <c r="H75" s="2">
        <v>70</v>
      </c>
      <c r="I75" s="2">
        <v>84</v>
      </c>
      <c r="J75" s="2">
        <v>98</v>
      </c>
      <c r="K75" s="2">
        <v>112</v>
      </c>
      <c r="L75" s="2">
        <v>126</v>
      </c>
      <c r="M75" s="2">
        <v>140</v>
      </c>
    </row>
    <row r="76" spans="1:13" x14ac:dyDescent="0.25">
      <c r="A76" s="36" t="s">
        <v>17</v>
      </c>
      <c r="B76" s="2">
        <v>15</v>
      </c>
      <c r="C76" s="6">
        <f>(C59-C42)/5*100</f>
        <v>0</v>
      </c>
      <c r="D76" s="6">
        <f t="shared" ref="D76:M76" si="10">(D59-D42)/5*100</f>
        <v>-1.4499999999989939E-2</v>
      </c>
      <c r="E76" s="6">
        <f t="shared" si="10"/>
        <v>4.6753333333325459E-2</v>
      </c>
      <c r="F76" s="6">
        <f t="shared" si="10"/>
        <v>6.0066666666713786E-3</v>
      </c>
      <c r="G76" s="6">
        <f t="shared" si="10"/>
        <v>-5.0000000000061107E-3</v>
      </c>
      <c r="H76" s="6">
        <f t="shared" si="10"/>
        <v>-5.0946666666670665E-2</v>
      </c>
      <c r="I76" s="6">
        <f t="shared" si="10"/>
        <v>7.365333333334334E-2</v>
      </c>
      <c r="J76" s="6">
        <f t="shared" si="10"/>
        <v>-2.8713333333332262E-2</v>
      </c>
      <c r="K76" s="6">
        <f t="shared" si="10"/>
        <v>-4.7553333333336667E-2</v>
      </c>
      <c r="L76" s="6">
        <f t="shared" si="10"/>
        <v>4.7186666666660243E-2</v>
      </c>
      <c r="M76" s="6">
        <f t="shared" si="10"/>
        <v>0</v>
      </c>
    </row>
    <row r="77" spans="1:13" x14ac:dyDescent="0.25">
      <c r="A77" s="36"/>
      <c r="B77" s="2">
        <v>29</v>
      </c>
      <c r="C77" s="6">
        <f t="shared" ref="C77:M89" si="11">(C60-C43)/5*100</f>
        <v>-4.7259999999997859E-2</v>
      </c>
      <c r="D77" s="6">
        <f t="shared" si="11"/>
        <v>-3.567777777778891E-2</v>
      </c>
      <c r="E77" s="6">
        <f t="shared" si="11"/>
        <v>3.9648888888886707E-2</v>
      </c>
      <c r="F77" s="6">
        <f t="shared" si="11"/>
        <v>-4.8077777777783409E-2</v>
      </c>
      <c r="G77" s="6">
        <f t="shared" si="11"/>
        <v>2.7626666666677457E-2</v>
      </c>
      <c r="H77" s="6">
        <f t="shared" si="11"/>
        <v>-0.1311044444444498</v>
      </c>
      <c r="I77" s="6">
        <f t="shared" si="11"/>
        <v>8.5608888888888401E-2</v>
      </c>
      <c r="J77" s="6">
        <f t="shared" si="11"/>
        <v>5.9173333333332613E-2</v>
      </c>
      <c r="K77" s="6">
        <f t="shared" si="11"/>
        <v>2.541333333333284E-2</v>
      </c>
      <c r="L77" s="6">
        <f t="shared" si="11"/>
        <v>-2.036444444444091E-2</v>
      </c>
      <c r="M77" s="6">
        <f t="shared" si="11"/>
        <v>-6.0126666666668882E-2</v>
      </c>
    </row>
    <row r="78" spans="1:13" x14ac:dyDescent="0.25">
      <c r="A78" s="36"/>
      <c r="B78" s="2">
        <v>43</v>
      </c>
      <c r="C78" s="6">
        <f t="shared" si="11"/>
        <v>4.7620000000000856E-2</v>
      </c>
      <c r="D78" s="6">
        <f t="shared" si="11"/>
        <v>-2.2299999999998571E-2</v>
      </c>
      <c r="E78" s="6">
        <f t="shared" si="11"/>
        <v>3.8242222222230615E-2</v>
      </c>
      <c r="F78" s="6">
        <f t="shared" si="11"/>
        <v>-0.14982888888888254</v>
      </c>
      <c r="G78" s="6">
        <f t="shared" si="11"/>
        <v>9.1508888888892082E-2</v>
      </c>
      <c r="H78" s="6">
        <f t="shared" si="11"/>
        <v>7.9775555555545025E-2</v>
      </c>
      <c r="I78" s="6">
        <f t="shared" si="11"/>
        <v>-6.5879999999993166E-2</v>
      </c>
      <c r="J78" s="6">
        <f t="shared" si="11"/>
        <v>-3.9997777777781018E-2</v>
      </c>
      <c r="K78" s="6">
        <f t="shared" si="11"/>
        <v>-0.10722666666666604</v>
      </c>
      <c r="L78" s="6">
        <f t="shared" si="11"/>
        <v>3.5193333333330135E-2</v>
      </c>
      <c r="M78" s="6">
        <f t="shared" si="11"/>
        <v>6.6933333333333705E-2</v>
      </c>
    </row>
    <row r="79" spans="1:13" x14ac:dyDescent="0.25">
      <c r="A79" s="36"/>
      <c r="B79" s="2">
        <v>57</v>
      </c>
      <c r="C79" s="6">
        <f t="shared" si="11"/>
        <v>-8.2633333333343301E-2</v>
      </c>
      <c r="D79" s="6">
        <f t="shared" si="11"/>
        <v>-7.6422222222228414E-2</v>
      </c>
      <c r="E79" s="6">
        <f t="shared" si="11"/>
        <v>-3.8477777777773808E-2</v>
      </c>
      <c r="F79" s="6">
        <f t="shared" si="11"/>
        <v>1.0271111111111869E-2</v>
      </c>
      <c r="G79" s="6">
        <f t="shared" si="11"/>
        <v>-0.11454444444444824</v>
      </c>
      <c r="H79" s="6">
        <f t="shared" si="11"/>
        <v>3.7677777777778421E-2</v>
      </c>
      <c r="I79" s="6">
        <f t="shared" si="11"/>
        <v>1.311777777778758E-2</v>
      </c>
      <c r="J79" s="6">
        <f t="shared" si="11"/>
        <v>5.2400000000002445E-3</v>
      </c>
      <c r="K79" s="6">
        <f t="shared" si="11"/>
        <v>3.1355555555554748E-2</v>
      </c>
      <c r="L79" s="6">
        <f t="shared" si="11"/>
        <v>1.0966666666668012E-2</v>
      </c>
      <c r="M79" s="6">
        <f t="shared" si="11"/>
        <v>-8.0993333333339024E-2</v>
      </c>
    </row>
    <row r="80" spans="1:13" x14ac:dyDescent="0.25">
      <c r="A80" s="36"/>
      <c r="B80" s="2">
        <v>71</v>
      </c>
      <c r="C80" s="6">
        <f t="shared" si="11"/>
        <v>0.14713333333334688</v>
      </c>
      <c r="D80" s="6">
        <f t="shared" si="11"/>
        <v>-8.3542222222232898E-2</v>
      </c>
      <c r="E80" s="6">
        <f t="shared" si="11"/>
        <v>8.7946666666659373E-2</v>
      </c>
      <c r="F80" s="6">
        <f t="shared" si="11"/>
        <v>2.606222222222759E-2</v>
      </c>
      <c r="G80" s="6">
        <f t="shared" si="11"/>
        <v>-4.6173333333329319E-2</v>
      </c>
      <c r="H80" s="6">
        <f t="shared" si="11"/>
        <v>5.2571111111109209E-2</v>
      </c>
      <c r="I80" s="6">
        <f t="shared" si="11"/>
        <v>8.6546666666668937E-2</v>
      </c>
      <c r="J80" s="6">
        <f t="shared" si="11"/>
        <v>-7.8957777777785149E-2</v>
      </c>
      <c r="K80" s="6">
        <f t="shared" si="11"/>
        <v>0.20214222222221745</v>
      </c>
      <c r="L80" s="6">
        <f t="shared" si="11"/>
        <v>-1.5344444444453655E-2</v>
      </c>
      <c r="M80" s="6">
        <f t="shared" si="11"/>
        <v>9.3886666666680441E-2</v>
      </c>
    </row>
    <row r="81" spans="1:13" x14ac:dyDescent="0.25">
      <c r="A81" s="36"/>
      <c r="B81" s="2">
        <v>85</v>
      </c>
      <c r="C81" s="6">
        <f t="shared" si="11"/>
        <v>-0.22000666666667593</v>
      </c>
      <c r="D81" s="6">
        <f t="shared" si="11"/>
        <v>-9.3584444444441695E-2</v>
      </c>
      <c r="E81" s="6">
        <f t="shared" si="11"/>
        <v>-6.359333333333661E-2</v>
      </c>
      <c r="F81" s="6">
        <f t="shared" si="11"/>
        <v>-9.164444444444475E-2</v>
      </c>
      <c r="G81" s="6">
        <f t="shared" si="11"/>
        <v>-1.1526666666673152E-2</v>
      </c>
      <c r="H81" s="6">
        <f t="shared" si="11"/>
        <v>-7.168666666666032E-2</v>
      </c>
      <c r="I81" s="6">
        <f t="shared" si="11"/>
        <v>-0.20363111111111307</v>
      </c>
      <c r="J81" s="6">
        <f t="shared" si="11"/>
        <v>-7.519777777777667E-2</v>
      </c>
      <c r="K81" s="6">
        <f t="shared" si="11"/>
        <v>-0.26026444444443408</v>
      </c>
      <c r="L81" s="6">
        <f t="shared" si="11"/>
        <v>-0.1177266666666614</v>
      </c>
      <c r="M81" s="6">
        <f t="shared" si="11"/>
        <v>-0.11278000000001383</v>
      </c>
    </row>
    <row r="82" spans="1:13" x14ac:dyDescent="0.25">
      <c r="A82" s="36"/>
      <c r="B82" s="2">
        <v>99</v>
      </c>
      <c r="C82" s="6">
        <f t="shared" si="11"/>
        <v>5.1853333333333758E-2</v>
      </c>
      <c r="D82" s="6">
        <f t="shared" si="11"/>
        <v>0.115564444444429</v>
      </c>
      <c r="E82" s="6">
        <f t="shared" si="11"/>
        <v>-9.526444444443366E-2</v>
      </c>
      <c r="F82" s="6">
        <f t="shared" si="11"/>
        <v>-0.10719333333333997</v>
      </c>
      <c r="G82" s="6">
        <f t="shared" si="11"/>
        <v>6.5797777777785171E-2</v>
      </c>
      <c r="H82" s="6">
        <f t="shared" si="11"/>
        <v>-4.3668888888894059E-2</v>
      </c>
      <c r="I82" s="6">
        <f t="shared" si="11"/>
        <v>1.8606666666664134E-2</v>
      </c>
      <c r="J82" s="6">
        <f t="shared" si="11"/>
        <v>0.16678222222222497</v>
      </c>
      <c r="K82" s="6">
        <f t="shared" si="11"/>
        <v>-7.0831111111123307E-2</v>
      </c>
      <c r="L82" s="6">
        <f t="shared" si="11"/>
        <v>0.24650222222221452</v>
      </c>
      <c r="M82" s="6">
        <f t="shared" si="11"/>
        <v>0</v>
      </c>
    </row>
    <row r="83" spans="1:13" x14ac:dyDescent="0.25">
      <c r="A83" s="36"/>
      <c r="B83" s="2">
        <v>113</v>
      </c>
      <c r="C83" s="6">
        <f t="shared" si="11"/>
        <v>6.1280000000003547E-2</v>
      </c>
      <c r="D83" s="6">
        <f t="shared" si="11"/>
        <v>2.5133333333313482E-3</v>
      </c>
      <c r="E83" s="6">
        <f t="shared" si="11"/>
        <v>0.14142000000000246</v>
      </c>
      <c r="F83" s="6">
        <f t="shared" si="11"/>
        <v>0.11383111111110804</v>
      </c>
      <c r="G83" s="6">
        <f t="shared" si="11"/>
        <v>0.21095777777778144</v>
      </c>
      <c r="H83" s="6">
        <f t="shared" si="11"/>
        <v>0.12425555555556876</v>
      </c>
      <c r="I83" s="6">
        <f t="shared" si="11"/>
        <v>0.13293999999998557</v>
      </c>
      <c r="J83" s="6">
        <f t="shared" si="11"/>
        <v>8.1464444444448864E-2</v>
      </c>
      <c r="K83" s="6">
        <f t="shared" si="11"/>
        <v>0.12329111111111582</v>
      </c>
      <c r="L83" s="6">
        <f t="shared" si="11"/>
        <v>0.17577777777777664</v>
      </c>
      <c r="M83" s="6">
        <f t="shared" si="11"/>
        <v>0</v>
      </c>
    </row>
    <row r="84" spans="1:13" x14ac:dyDescent="0.25">
      <c r="A84" s="36"/>
      <c r="B84" s="2">
        <v>127</v>
      </c>
      <c r="C84" s="6">
        <f t="shared" si="11"/>
        <v>2.0133333333334967E-2</v>
      </c>
      <c r="D84" s="6">
        <f t="shared" si="11"/>
        <v>-2.9944444444445703E-2</v>
      </c>
      <c r="E84" s="6">
        <f t="shared" si="11"/>
        <v>4.7873333333316274E-2</v>
      </c>
      <c r="F84" s="6">
        <f t="shared" si="11"/>
        <v>-4.8477777777766254E-2</v>
      </c>
      <c r="G84" s="6">
        <f t="shared" si="11"/>
        <v>-0.12010666666666439</v>
      </c>
      <c r="H84" s="6">
        <f t="shared" si="11"/>
        <v>-0.13739333333332757</v>
      </c>
      <c r="I84" s="6">
        <f t="shared" si="11"/>
        <v>-3.2891111111123528E-2</v>
      </c>
      <c r="J84" s="6">
        <f t="shared" si="11"/>
        <v>-8.5184444444432045E-2</v>
      </c>
      <c r="K84" s="6">
        <f t="shared" si="11"/>
        <v>-0.16524666666666799</v>
      </c>
      <c r="L84" s="6">
        <f t="shared" si="11"/>
        <v>8.7008888888884806E-2</v>
      </c>
      <c r="M84" s="6">
        <f t="shared" si="11"/>
        <v>0</v>
      </c>
    </row>
    <row r="85" spans="1:13" x14ac:dyDescent="0.25">
      <c r="A85" s="36"/>
      <c r="B85" s="2">
        <v>141</v>
      </c>
      <c r="C85" s="6">
        <f t="shared" si="11"/>
        <v>-0.17750000000000082</v>
      </c>
      <c r="D85" s="6">
        <f t="shared" si="11"/>
        <v>-0.16255555555554579</v>
      </c>
      <c r="E85" s="6">
        <f t="shared" si="11"/>
        <v>-9.5917777777779406E-2</v>
      </c>
      <c r="F85" s="6">
        <f t="shared" si="11"/>
        <v>-0.10789555555555964</v>
      </c>
      <c r="G85" s="6">
        <f t="shared" si="11"/>
        <v>-0.12429777777779288</v>
      </c>
      <c r="H85" s="6">
        <f t="shared" si="11"/>
        <v>-7.1684444444439777E-2</v>
      </c>
      <c r="I85" s="6">
        <f t="shared" si="11"/>
        <v>-7.5222222222216806E-3</v>
      </c>
      <c r="J85" s="6">
        <f t="shared" si="11"/>
        <v>1.2017777777783845E-2</v>
      </c>
      <c r="K85" s="6">
        <f t="shared" si="11"/>
        <v>-7.5484444444443993E-2</v>
      </c>
      <c r="L85" s="6">
        <f t="shared" si="11"/>
        <v>0</v>
      </c>
      <c r="M85" s="6">
        <f t="shared" si="11"/>
        <v>0</v>
      </c>
    </row>
    <row r="86" spans="1:13" x14ac:dyDescent="0.25">
      <c r="A86" s="36"/>
      <c r="B86" s="2">
        <v>155</v>
      </c>
      <c r="C86" s="6">
        <f t="shared" si="11"/>
        <v>-0.12215333333333689</v>
      </c>
      <c r="D86" s="6">
        <f t="shared" si="11"/>
        <v>-7.5888888888916983E-3</v>
      </c>
      <c r="E86" s="6">
        <f t="shared" si="11"/>
        <v>7.7595555555565937E-2</v>
      </c>
      <c r="F86" s="6">
        <f t="shared" si="11"/>
        <v>2.1555555555647504E-3</v>
      </c>
      <c r="G86" s="6">
        <f t="shared" si="11"/>
        <v>6.5302222222221526E-2</v>
      </c>
      <c r="H86" s="6">
        <f t="shared" si="11"/>
        <v>0.15469777777776902</v>
      </c>
      <c r="I86" s="6">
        <f t="shared" si="11"/>
        <v>-6.0502222222213735E-2</v>
      </c>
      <c r="J86" s="6">
        <f t="shared" si="11"/>
        <v>-7.193333333344043E-3</v>
      </c>
      <c r="K86" s="6">
        <f t="shared" si="11"/>
        <v>-2.328888888887562E-2</v>
      </c>
      <c r="L86" s="6">
        <f t="shared" si="11"/>
        <v>0</v>
      </c>
      <c r="M86" s="6">
        <f t="shared" si="11"/>
        <v>0</v>
      </c>
    </row>
    <row r="87" spans="1:13" x14ac:dyDescent="0.25">
      <c r="A87" s="36"/>
      <c r="B87" s="2">
        <v>169</v>
      </c>
      <c r="C87" s="6">
        <f t="shared" si="11"/>
        <v>0</v>
      </c>
      <c r="D87" s="6">
        <f t="shared" si="11"/>
        <v>-0.26786222222221584</v>
      </c>
      <c r="E87" s="6">
        <f t="shared" si="11"/>
        <v>-2.0237777777784155E-2</v>
      </c>
      <c r="F87" s="6">
        <f t="shared" si="11"/>
        <v>-0.10254000000000552</v>
      </c>
      <c r="G87" s="6">
        <f t="shared" si="11"/>
        <v>-5.1608888888894609E-2</v>
      </c>
      <c r="H87" s="6">
        <f t="shared" si="11"/>
        <v>-0.18680666666665979</v>
      </c>
      <c r="I87" s="6">
        <f t="shared" si="11"/>
        <v>-4.4799999999999424E-2</v>
      </c>
      <c r="J87" s="6">
        <f t="shared" si="11"/>
        <v>5.6317777777776523E-2</v>
      </c>
      <c r="K87" s="6">
        <f t="shared" si="11"/>
        <v>-8.5666666666670277E-2</v>
      </c>
      <c r="L87" s="6">
        <f t="shared" si="11"/>
        <v>0</v>
      </c>
      <c r="M87" s="6">
        <f t="shared" si="11"/>
        <v>0</v>
      </c>
    </row>
    <row r="88" spans="1:13" x14ac:dyDescent="0.25">
      <c r="A88" s="36"/>
      <c r="B88" s="2">
        <v>183</v>
      </c>
      <c r="C88" s="6">
        <f t="shared" si="11"/>
        <v>0</v>
      </c>
      <c r="D88" s="6">
        <f t="shared" si="11"/>
        <v>0</v>
      </c>
      <c r="E88" s="6">
        <f t="shared" si="11"/>
        <v>-1.4133333333335165E-2</v>
      </c>
      <c r="F88" s="6">
        <f t="shared" si="11"/>
        <v>-7.2671111111112102E-2</v>
      </c>
      <c r="G88" s="6">
        <f t="shared" si="11"/>
        <v>-5.6937777777774402E-2</v>
      </c>
      <c r="H88" s="6">
        <f t="shared" si="11"/>
        <v>0.18295333333333061</v>
      </c>
      <c r="I88" s="6">
        <f t="shared" si="11"/>
        <v>-7.6086666666671382E-2</v>
      </c>
      <c r="J88" s="6">
        <f t="shared" si="11"/>
        <v>-2.4711111111091338E-3</v>
      </c>
      <c r="K88" s="6">
        <f t="shared" si="11"/>
        <v>-0.1248644444444441</v>
      </c>
      <c r="L88" s="6">
        <f t="shared" si="11"/>
        <v>0</v>
      </c>
      <c r="M88" s="6">
        <f t="shared" si="11"/>
        <v>0</v>
      </c>
    </row>
    <row r="89" spans="1:13" x14ac:dyDescent="0.25">
      <c r="A89" s="36"/>
      <c r="B89" s="2">
        <v>197</v>
      </c>
      <c r="C89" s="6">
        <f t="shared" si="11"/>
        <v>0</v>
      </c>
      <c r="D89" s="6">
        <f t="shared" si="11"/>
        <v>0</v>
      </c>
      <c r="E89" s="6">
        <f t="shared" si="11"/>
        <v>0</v>
      </c>
      <c r="F89" s="6">
        <f t="shared" si="11"/>
        <v>-4.7000000000115699E-3</v>
      </c>
      <c r="G89" s="6">
        <f t="shared" si="11"/>
        <v>1.1940000000005106E-2</v>
      </c>
      <c r="H89" s="6">
        <f t="shared" si="11"/>
        <v>-0.10458666666666616</v>
      </c>
      <c r="I89" s="6">
        <f t="shared" si="11"/>
        <v>0.10490000000000183</v>
      </c>
      <c r="J89" s="6">
        <f t="shared" si="11"/>
        <v>-7.6186666666669609E-2</v>
      </c>
      <c r="K89" s="6">
        <f t="shared" si="11"/>
        <v>5.3686666666674654E-2</v>
      </c>
      <c r="L89" s="6">
        <f t="shared" si="11"/>
        <v>0</v>
      </c>
      <c r="M89" s="6">
        <f t="shared" si="11"/>
        <v>0</v>
      </c>
    </row>
  </sheetData>
  <mergeCells count="10">
    <mergeCell ref="C57:M57"/>
    <mergeCell ref="A59:A72"/>
    <mergeCell ref="C74:M74"/>
    <mergeCell ref="A76:A89"/>
    <mergeCell ref="A42:A55"/>
    <mergeCell ref="C2:M2"/>
    <mergeCell ref="A4:A17"/>
    <mergeCell ref="C21:M21"/>
    <mergeCell ref="A23:A36"/>
    <mergeCell ref="C40:M40"/>
  </mergeCells>
  <conditionalFormatting sqref="C76:M89">
    <cfRule type="cellIs" dxfId="43" priority="1" operator="between">
      <formula>0.1</formula>
      <formula>100</formula>
    </cfRule>
    <cfRule type="cellIs" dxfId="42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62B8-27F9-4494-A517-6550BAB577E2}">
  <sheetPr>
    <tabColor theme="9"/>
  </sheetPr>
  <dimension ref="A2:M89"/>
  <sheetViews>
    <sheetView topLeftCell="A53" zoomScale="90" zoomScaleNormal="90" workbookViewId="0">
      <selection activeCell="B59" sqref="B59:C72"/>
    </sheetView>
  </sheetViews>
  <sheetFormatPr baseColWidth="10" defaultColWidth="9.140625" defaultRowHeight="15" x14ac:dyDescent="0.25"/>
  <cols>
    <col min="14" max="14" width="4.5703125" customWidth="1"/>
  </cols>
  <sheetData>
    <row r="2" spans="1:13" x14ac:dyDescent="0.25">
      <c r="A2" s="10" t="s">
        <v>21</v>
      </c>
      <c r="B2" s="7"/>
      <c r="C2" s="38" t="s">
        <v>19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25">
      <c r="A3" s="8"/>
      <c r="B3" s="9"/>
      <c r="C3" s="5">
        <v>0</v>
      </c>
      <c r="D3" s="2">
        <v>14</v>
      </c>
      <c r="E3" s="2">
        <v>28</v>
      </c>
      <c r="F3" s="2">
        <v>42</v>
      </c>
      <c r="G3" s="2">
        <v>56</v>
      </c>
      <c r="H3" s="2">
        <v>70</v>
      </c>
      <c r="I3" s="2">
        <v>84</v>
      </c>
      <c r="J3" s="2">
        <v>98</v>
      </c>
      <c r="K3" s="2">
        <v>112</v>
      </c>
      <c r="L3" s="2">
        <v>126</v>
      </c>
      <c r="M3" s="2">
        <v>140</v>
      </c>
    </row>
    <row r="4" spans="1:13" x14ac:dyDescent="0.25">
      <c r="A4" s="32" t="s">
        <v>17</v>
      </c>
      <c r="B4" s="11">
        <v>15</v>
      </c>
      <c r="C4" s="6">
        <v>19.972570000000001</v>
      </c>
      <c r="D4" s="6">
        <v>19.977530000000002</v>
      </c>
      <c r="E4" s="6">
        <v>19.986740000000001</v>
      </c>
      <c r="F4" s="6">
        <v>19.998239999999999</v>
      </c>
      <c r="G4" s="6">
        <v>20.02214</v>
      </c>
      <c r="H4" s="6">
        <v>20.039020000000001</v>
      </c>
      <c r="I4" s="6">
        <v>20.058389999999999</v>
      </c>
      <c r="J4" s="6">
        <v>20.074259999999999</v>
      </c>
      <c r="K4" s="6">
        <v>20.091940000000001</v>
      </c>
      <c r="L4" s="6">
        <v>20.106390000000001</v>
      </c>
      <c r="M4" s="6">
        <v>20.092120000000001</v>
      </c>
    </row>
    <row r="5" spans="1:13" x14ac:dyDescent="0.25">
      <c r="A5" s="36"/>
      <c r="B5" s="2">
        <v>29</v>
      </c>
      <c r="C5" s="6">
        <v>19.983799999999999</v>
      </c>
      <c r="D5" s="6">
        <v>20.000350000000001</v>
      </c>
      <c r="E5" s="6">
        <v>20.011620000000001</v>
      </c>
      <c r="F5" s="6">
        <v>20.016210000000001</v>
      </c>
      <c r="G5" s="6">
        <v>20.04185</v>
      </c>
      <c r="H5" s="6">
        <v>20.042770000000001</v>
      </c>
      <c r="I5" s="6">
        <v>20.052330000000001</v>
      </c>
      <c r="J5" s="6">
        <v>20.07555</v>
      </c>
      <c r="K5" s="6">
        <v>20.077470000000002</v>
      </c>
      <c r="L5" s="6">
        <v>20.086300000000001</v>
      </c>
      <c r="M5" s="6">
        <v>20.059069999999998</v>
      </c>
    </row>
    <row r="6" spans="1:13" x14ac:dyDescent="0.25">
      <c r="A6" s="36"/>
      <c r="B6" s="2">
        <v>43</v>
      </c>
      <c r="C6" s="6">
        <v>20.011669999999999</v>
      </c>
      <c r="D6" s="6">
        <v>20.003789999999999</v>
      </c>
      <c r="E6" s="6">
        <v>20.015090000000001</v>
      </c>
      <c r="F6" s="6">
        <v>20.010370000000002</v>
      </c>
      <c r="G6" s="6">
        <v>20.02854</v>
      </c>
      <c r="H6" s="6">
        <v>20.050260000000002</v>
      </c>
      <c r="I6" s="6">
        <v>20.058</v>
      </c>
      <c r="J6" s="6">
        <v>20.0657</v>
      </c>
      <c r="K6" s="6">
        <v>20.07321</v>
      </c>
      <c r="L6" s="6">
        <v>20.073689999999999</v>
      </c>
      <c r="M6" s="6">
        <v>20.01951</v>
      </c>
    </row>
    <row r="7" spans="1:13" x14ac:dyDescent="0.25">
      <c r="A7" s="36"/>
      <c r="B7" s="2">
        <v>57</v>
      </c>
      <c r="C7" s="6">
        <v>20.002649999999999</v>
      </c>
      <c r="D7" s="6">
        <v>20.022870000000001</v>
      </c>
      <c r="E7" s="6">
        <v>20.00478</v>
      </c>
      <c r="F7" s="6">
        <v>20.023800000000001</v>
      </c>
      <c r="G7" s="6">
        <v>20.03303</v>
      </c>
      <c r="H7" s="6">
        <v>20.035710000000002</v>
      </c>
      <c r="I7" s="6">
        <v>20.056470000000001</v>
      </c>
      <c r="J7" s="6">
        <v>20.07236</v>
      </c>
      <c r="K7" s="6">
        <v>20.072769999999998</v>
      </c>
      <c r="L7" s="6">
        <v>20.072369999999999</v>
      </c>
      <c r="M7" s="6">
        <v>20.051549999999999</v>
      </c>
    </row>
    <row r="8" spans="1:13" x14ac:dyDescent="0.25">
      <c r="A8" s="36"/>
      <c r="B8" s="2">
        <v>71</v>
      </c>
      <c r="C8" s="6">
        <v>19.99812</v>
      </c>
      <c r="D8" s="6">
        <v>20.01596</v>
      </c>
      <c r="E8" s="6">
        <v>20.014089999999999</v>
      </c>
      <c r="F8" s="6">
        <v>20.02139</v>
      </c>
      <c r="G8" s="6">
        <v>20.025880000000001</v>
      </c>
      <c r="H8" s="6">
        <v>20.043030000000002</v>
      </c>
      <c r="I8" s="6">
        <v>20.052209999999999</v>
      </c>
      <c r="J8" s="6">
        <v>20.065550000000002</v>
      </c>
      <c r="K8" s="6">
        <v>20.069980000000001</v>
      </c>
      <c r="L8" s="6">
        <v>20.07057</v>
      </c>
      <c r="M8" s="6">
        <v>20.066279999999999</v>
      </c>
    </row>
    <row r="9" spans="1:13" x14ac:dyDescent="0.25">
      <c r="A9" s="36"/>
      <c r="B9" s="2">
        <v>85</v>
      </c>
      <c r="C9" s="6">
        <v>19.989629999999998</v>
      </c>
      <c r="D9" s="6">
        <v>19.99849</v>
      </c>
      <c r="E9" s="6">
        <v>19.997129999999999</v>
      </c>
      <c r="F9" s="6">
        <v>20.005410000000001</v>
      </c>
      <c r="G9" s="6">
        <v>20.022379999999998</v>
      </c>
      <c r="H9" s="6">
        <v>20.03454</v>
      </c>
      <c r="I9" s="6">
        <v>20.04853</v>
      </c>
      <c r="J9" s="6">
        <v>20.06671</v>
      </c>
      <c r="K9" s="6">
        <v>20.080819999999999</v>
      </c>
      <c r="L9" s="6">
        <v>20.081309999999998</v>
      </c>
      <c r="M9" s="6">
        <v>20.081189999999999</v>
      </c>
    </row>
    <row r="10" spans="1:13" x14ac:dyDescent="0.25">
      <c r="A10" s="36"/>
      <c r="B10" s="2">
        <v>99</v>
      </c>
      <c r="C10" s="6">
        <v>19.97636</v>
      </c>
      <c r="D10" s="6">
        <v>19.98265</v>
      </c>
      <c r="E10" s="6">
        <v>19.99615</v>
      </c>
      <c r="F10" s="6">
        <v>20.010670000000001</v>
      </c>
      <c r="G10" s="6">
        <v>20.011050000000001</v>
      </c>
      <c r="H10" s="6">
        <v>20.01999</v>
      </c>
      <c r="I10" s="6">
        <v>20.040130000000001</v>
      </c>
      <c r="J10" s="6">
        <v>20.05969</v>
      </c>
      <c r="K10" s="6">
        <v>20.062110000000001</v>
      </c>
      <c r="L10" s="6">
        <v>20.071100000000001</v>
      </c>
      <c r="M10" s="6">
        <v>20.065560000000001</v>
      </c>
    </row>
    <row r="11" spans="1:13" x14ac:dyDescent="0.25">
      <c r="A11" s="36"/>
      <c r="B11" s="2">
        <v>113</v>
      </c>
      <c r="C11" s="6">
        <v>19.95702</v>
      </c>
      <c r="D11" s="6">
        <v>19.960999999999999</v>
      </c>
      <c r="E11" s="6">
        <v>19.969439999999999</v>
      </c>
      <c r="F11" s="6">
        <v>19.988710000000001</v>
      </c>
      <c r="G11" s="6">
        <v>19.997810000000001</v>
      </c>
      <c r="H11" s="6">
        <v>20.020710000000001</v>
      </c>
      <c r="I11" s="6">
        <v>20.03359</v>
      </c>
      <c r="J11" s="6">
        <v>20.05078</v>
      </c>
      <c r="K11" s="6">
        <v>20.074280000000002</v>
      </c>
      <c r="L11" s="6">
        <v>20.08501</v>
      </c>
      <c r="M11" s="6">
        <v>20.071390000000001</v>
      </c>
    </row>
    <row r="12" spans="1:13" x14ac:dyDescent="0.25">
      <c r="A12" s="36"/>
      <c r="B12" s="2">
        <v>127</v>
      </c>
      <c r="C12" s="6">
        <v>19.914819999999999</v>
      </c>
      <c r="D12" s="6">
        <v>19.93432</v>
      </c>
      <c r="E12" s="6">
        <v>19.94388</v>
      </c>
      <c r="F12" s="6">
        <v>19.957660000000001</v>
      </c>
      <c r="G12" s="6">
        <v>19.985140000000001</v>
      </c>
      <c r="H12" s="6">
        <v>19.998750000000001</v>
      </c>
      <c r="I12" s="6">
        <v>20.02664</v>
      </c>
      <c r="J12" s="6">
        <v>20.053249999999998</v>
      </c>
      <c r="K12" s="6">
        <v>20.069430000000001</v>
      </c>
      <c r="L12" s="6">
        <v>20.077179999999998</v>
      </c>
      <c r="M12" s="6">
        <v>20.07199</v>
      </c>
    </row>
    <row r="13" spans="1:13" x14ac:dyDescent="0.25">
      <c r="A13" s="36"/>
      <c r="B13" s="2">
        <v>141</v>
      </c>
      <c r="C13" s="6">
        <v>19.86412</v>
      </c>
      <c r="D13" s="6">
        <v>19.884920000000001</v>
      </c>
      <c r="E13" s="6">
        <v>19.907889999999998</v>
      </c>
      <c r="F13" s="6">
        <v>19.93798</v>
      </c>
      <c r="G13" s="6">
        <v>19.965150000000001</v>
      </c>
      <c r="H13" s="6">
        <v>19.991510000000002</v>
      </c>
      <c r="I13" s="6">
        <v>20.01333</v>
      </c>
      <c r="J13" s="6">
        <v>20.047630000000002</v>
      </c>
      <c r="K13" s="6">
        <v>20.059429999999999</v>
      </c>
      <c r="L13" s="6">
        <v>20.107130000000002</v>
      </c>
      <c r="M13" s="6">
        <v>20.061160000000001</v>
      </c>
    </row>
    <row r="14" spans="1:13" x14ac:dyDescent="0.25">
      <c r="A14" s="36"/>
      <c r="B14" s="2">
        <v>155</v>
      </c>
      <c r="C14" s="6">
        <v>19.76952</v>
      </c>
      <c r="D14" s="6">
        <v>19.817070000000001</v>
      </c>
      <c r="E14" s="6">
        <v>19.854869999999998</v>
      </c>
      <c r="F14" s="6">
        <v>19.89668</v>
      </c>
      <c r="G14" s="6">
        <v>19.950839999999999</v>
      </c>
      <c r="H14" s="6">
        <v>19.981660000000002</v>
      </c>
      <c r="I14" s="6">
        <v>20.000209999999999</v>
      </c>
      <c r="J14" s="6">
        <v>20.045649999999998</v>
      </c>
      <c r="K14" s="6">
        <v>20.059750000000001</v>
      </c>
      <c r="L14" s="6">
        <v>20.076840000000001</v>
      </c>
      <c r="M14" s="6">
        <v>20.004940000000001</v>
      </c>
    </row>
    <row r="15" spans="1:13" x14ac:dyDescent="0.25">
      <c r="A15" s="36"/>
      <c r="B15" s="2">
        <v>169</v>
      </c>
      <c r="C15" s="6">
        <v>19.61355</v>
      </c>
      <c r="D15" s="6">
        <v>19.716889999999999</v>
      </c>
      <c r="E15" s="6">
        <v>19.799469999999999</v>
      </c>
      <c r="F15" s="6">
        <v>19.86215</v>
      </c>
      <c r="G15" s="6">
        <v>19.911899999999999</v>
      </c>
      <c r="H15" s="6">
        <v>19.954029999999999</v>
      </c>
      <c r="I15" s="6">
        <v>20.001760000000001</v>
      </c>
      <c r="J15" s="6">
        <v>20.026070000000001</v>
      </c>
      <c r="K15" s="6">
        <v>20.061520000000002</v>
      </c>
      <c r="L15" s="6">
        <v>20.0762</v>
      </c>
      <c r="M15" s="6">
        <v>19.949010000000001</v>
      </c>
    </row>
    <row r="16" spans="1:13" x14ac:dyDescent="0.25">
      <c r="A16" s="36"/>
      <c r="B16" s="2">
        <v>183</v>
      </c>
      <c r="C16" s="6">
        <v>19.235790000000001</v>
      </c>
      <c r="D16" s="6">
        <v>19.547889999999999</v>
      </c>
      <c r="E16" s="6">
        <v>19.730309999999999</v>
      </c>
      <c r="F16" s="6">
        <v>19.833390000000001</v>
      </c>
      <c r="G16" s="6">
        <v>19.888490000000001</v>
      </c>
      <c r="H16" s="6">
        <v>19.93844</v>
      </c>
      <c r="I16" s="6">
        <v>19.987749999999998</v>
      </c>
      <c r="J16" s="6">
        <v>20.039680000000001</v>
      </c>
      <c r="K16" s="6">
        <v>20.062799999999999</v>
      </c>
      <c r="L16" s="6">
        <v>20.10623</v>
      </c>
      <c r="M16" s="6">
        <v>19.88269</v>
      </c>
    </row>
    <row r="17" spans="1:13" x14ac:dyDescent="0.25">
      <c r="A17" s="36"/>
      <c r="B17" s="2">
        <v>197</v>
      </c>
      <c r="C17" s="6">
        <v>18.10154</v>
      </c>
      <c r="D17" s="6">
        <v>19.445309999999999</v>
      </c>
      <c r="E17" s="6">
        <v>19.719059999999999</v>
      </c>
      <c r="F17" s="6">
        <v>19.82742</v>
      </c>
      <c r="G17" s="6">
        <v>19.87959</v>
      </c>
      <c r="H17" s="6">
        <v>19.920529999999999</v>
      </c>
      <c r="I17" s="6">
        <v>19.9679</v>
      </c>
      <c r="J17" s="6">
        <v>20.026859999999999</v>
      </c>
      <c r="K17" s="6">
        <v>20.065899999999999</v>
      </c>
      <c r="L17" s="6">
        <v>20.105090000000001</v>
      </c>
      <c r="M17" s="6">
        <v>19.81212</v>
      </c>
    </row>
    <row r="19" spans="1:13" x14ac:dyDescent="0.25">
      <c r="A19" t="s">
        <v>22</v>
      </c>
      <c r="C19">
        <v>19.983212727272726</v>
      </c>
    </row>
    <row r="21" spans="1:13" x14ac:dyDescent="0.25">
      <c r="A21" s="10" t="s">
        <v>23</v>
      </c>
      <c r="B21" s="7"/>
      <c r="C21" s="37" t="s">
        <v>19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x14ac:dyDescent="0.25">
      <c r="A22" s="13"/>
      <c r="B22" s="9"/>
      <c r="C22" s="2">
        <v>0</v>
      </c>
      <c r="D22" s="2">
        <v>14</v>
      </c>
      <c r="E22" s="2">
        <v>28</v>
      </c>
      <c r="F22" s="2">
        <v>42</v>
      </c>
      <c r="G22" s="2">
        <v>56</v>
      </c>
      <c r="H22" s="2">
        <v>70</v>
      </c>
      <c r="I22" s="2">
        <v>84</v>
      </c>
      <c r="J22" s="2">
        <v>98</v>
      </c>
      <c r="K22" s="2">
        <v>112</v>
      </c>
      <c r="L22" s="2">
        <v>126</v>
      </c>
      <c r="M22" s="2">
        <v>140</v>
      </c>
    </row>
    <row r="23" spans="1:13" x14ac:dyDescent="0.25">
      <c r="A23" s="36" t="s">
        <v>17</v>
      </c>
      <c r="B23" s="2">
        <v>15</v>
      </c>
      <c r="C23" s="6">
        <v>19.977630000000001</v>
      </c>
      <c r="D23" s="6">
        <v>19.977250000000002</v>
      </c>
      <c r="E23" s="6">
        <v>19.97851</v>
      </c>
      <c r="F23" s="6">
        <v>19.989799999999999</v>
      </c>
      <c r="G23" s="6">
        <v>19.986999999999998</v>
      </c>
      <c r="H23" s="6">
        <v>20.007819999999999</v>
      </c>
      <c r="I23" s="6">
        <v>20.01463</v>
      </c>
      <c r="J23" s="6">
        <v>20.030480000000001</v>
      </c>
      <c r="K23" s="6">
        <v>20.050719999999998</v>
      </c>
      <c r="L23" s="6">
        <v>20.05846</v>
      </c>
      <c r="M23" s="6">
        <v>20.038979999999999</v>
      </c>
    </row>
    <row r="24" spans="1:13" x14ac:dyDescent="0.25">
      <c r="A24" s="36"/>
      <c r="B24" s="2">
        <v>29</v>
      </c>
      <c r="C24" s="6">
        <v>20.000710000000002</v>
      </c>
      <c r="D24" s="6">
        <v>20.002140000000001</v>
      </c>
      <c r="E24" s="6">
        <v>19.987359999999999</v>
      </c>
      <c r="F24" s="6">
        <v>19.992529999999999</v>
      </c>
      <c r="G24" s="6">
        <v>20.002859999999998</v>
      </c>
      <c r="H24" s="6">
        <v>20.004239999999999</v>
      </c>
      <c r="I24" s="6">
        <v>20.01793</v>
      </c>
      <c r="J24" s="6">
        <v>20.041460000000001</v>
      </c>
      <c r="K24" s="6">
        <v>20.047260000000001</v>
      </c>
      <c r="L24" s="6">
        <v>20.032139999999998</v>
      </c>
      <c r="M24" s="6">
        <v>20.009119999999999</v>
      </c>
    </row>
    <row r="25" spans="1:13" x14ac:dyDescent="0.25">
      <c r="A25" s="36"/>
      <c r="B25" s="2">
        <v>43</v>
      </c>
      <c r="C25" s="6">
        <v>20.008330000000001</v>
      </c>
      <c r="D25" s="6">
        <v>20.00309</v>
      </c>
      <c r="E25" s="6">
        <v>20.009930000000001</v>
      </c>
      <c r="F25" s="6">
        <v>20.013580000000001</v>
      </c>
      <c r="G25" s="6">
        <v>20.000060000000001</v>
      </c>
      <c r="H25" s="6">
        <v>20.02393</v>
      </c>
      <c r="I25" s="6">
        <v>20.02777</v>
      </c>
      <c r="J25" s="6">
        <v>20.031079999999999</v>
      </c>
      <c r="K25" s="6">
        <v>20.029969999999999</v>
      </c>
      <c r="L25" s="6">
        <v>20.030480000000001</v>
      </c>
      <c r="M25" s="6">
        <v>19.998729999999998</v>
      </c>
    </row>
    <row r="26" spans="1:13" x14ac:dyDescent="0.25">
      <c r="A26" s="36"/>
      <c r="B26" s="2">
        <v>57</v>
      </c>
      <c r="C26" s="6">
        <v>20.011279999999999</v>
      </c>
      <c r="D26" s="6">
        <v>20.018840000000001</v>
      </c>
      <c r="E26" s="6">
        <v>20.015609999999999</v>
      </c>
      <c r="F26" s="6">
        <v>20.028780000000001</v>
      </c>
      <c r="G26" s="6">
        <v>20.018630000000002</v>
      </c>
      <c r="H26" s="6">
        <v>20.033919999999998</v>
      </c>
      <c r="I26" s="6">
        <v>20.015239999999999</v>
      </c>
      <c r="J26" s="6">
        <v>20.039549999999998</v>
      </c>
      <c r="K26" s="6">
        <v>20.02936</v>
      </c>
      <c r="L26" s="6">
        <v>20.0061</v>
      </c>
      <c r="M26" s="6">
        <v>19.986529999999998</v>
      </c>
    </row>
    <row r="27" spans="1:13" x14ac:dyDescent="0.25">
      <c r="A27" s="36"/>
      <c r="B27" s="2">
        <v>71</v>
      </c>
      <c r="C27" s="6">
        <v>20.022939999999998</v>
      </c>
      <c r="D27" s="6">
        <v>20.016369999999998</v>
      </c>
      <c r="E27" s="6">
        <v>20.007760000000001</v>
      </c>
      <c r="F27" s="6">
        <v>20.021570000000001</v>
      </c>
      <c r="G27" s="6">
        <v>20.007180000000002</v>
      </c>
      <c r="H27" s="6">
        <v>20.02122</v>
      </c>
      <c r="I27" s="6">
        <v>20.017489999999999</v>
      </c>
      <c r="J27" s="6">
        <v>20.024480000000001</v>
      </c>
      <c r="K27" s="6">
        <v>20.02018</v>
      </c>
      <c r="L27" s="6">
        <v>20.02101</v>
      </c>
      <c r="M27" s="6">
        <v>19.988969999999998</v>
      </c>
    </row>
    <row r="28" spans="1:13" x14ac:dyDescent="0.25">
      <c r="A28" s="36"/>
      <c r="B28" s="2">
        <v>85</v>
      </c>
      <c r="C28" s="6">
        <v>20.045919999999999</v>
      </c>
      <c r="D28" s="6">
        <v>20.052959999999999</v>
      </c>
      <c r="E28" s="6">
        <v>20.061419999999998</v>
      </c>
      <c r="F28" s="6">
        <v>20.05301</v>
      </c>
      <c r="G28" s="6">
        <v>20.038360000000001</v>
      </c>
      <c r="H28" s="6">
        <v>20.050360000000001</v>
      </c>
      <c r="I28" s="6">
        <v>20.042349999999999</v>
      </c>
      <c r="J28" s="6">
        <v>20.07319</v>
      </c>
      <c r="K28" s="6">
        <v>20.069210000000002</v>
      </c>
      <c r="L28" s="6">
        <v>20.050979999999999</v>
      </c>
      <c r="M28" s="6">
        <v>19.975729999999999</v>
      </c>
    </row>
    <row r="29" spans="1:13" x14ac:dyDescent="0.25">
      <c r="A29" s="36"/>
      <c r="B29" s="2">
        <v>99</v>
      </c>
      <c r="C29" s="6">
        <v>20.049569999999999</v>
      </c>
      <c r="D29" s="6">
        <v>20.049209999999999</v>
      </c>
      <c r="E29" s="6">
        <v>20.030539999999998</v>
      </c>
      <c r="F29" s="6">
        <v>20.06091</v>
      </c>
      <c r="G29" s="6">
        <v>20.04515</v>
      </c>
      <c r="H29" s="6">
        <v>20.058160000000001</v>
      </c>
      <c r="I29" s="6">
        <v>20.063859999999998</v>
      </c>
      <c r="J29" s="6">
        <v>20.059239999999999</v>
      </c>
      <c r="K29" s="6">
        <v>20.067910000000001</v>
      </c>
      <c r="L29" s="6">
        <v>20.05498</v>
      </c>
      <c r="M29" s="6">
        <v>20.016369999999998</v>
      </c>
    </row>
    <row r="30" spans="1:13" x14ac:dyDescent="0.25">
      <c r="A30" s="36"/>
      <c r="B30" s="2">
        <v>113</v>
      </c>
      <c r="C30" s="6">
        <v>20.058199999999999</v>
      </c>
      <c r="D30" s="6">
        <v>20.071010000000001</v>
      </c>
      <c r="E30" s="6">
        <v>20.068549999999998</v>
      </c>
      <c r="F30" s="6">
        <v>20.05827</v>
      </c>
      <c r="G30" s="6">
        <v>20.056619999999999</v>
      </c>
      <c r="H30" s="6">
        <v>20.068909999999999</v>
      </c>
      <c r="I30" s="6">
        <v>20.069970000000001</v>
      </c>
      <c r="J30" s="6">
        <v>20.053799999999999</v>
      </c>
      <c r="K30" s="6">
        <v>20.06148</v>
      </c>
      <c r="L30" s="6">
        <v>20.065270000000002</v>
      </c>
      <c r="M30" s="6">
        <v>20.06063</v>
      </c>
    </row>
    <row r="31" spans="1:13" x14ac:dyDescent="0.25">
      <c r="A31" s="36"/>
      <c r="B31" s="2">
        <v>127</v>
      </c>
      <c r="C31" s="6">
        <v>20.033169999999998</v>
      </c>
      <c r="D31" s="6">
        <v>20.050129999999999</v>
      </c>
      <c r="E31" s="6">
        <v>20.05734</v>
      </c>
      <c r="F31" s="6">
        <v>20.029129999999999</v>
      </c>
      <c r="G31" s="6">
        <v>20.03557</v>
      </c>
      <c r="H31" s="6">
        <v>20.040510000000001</v>
      </c>
      <c r="I31" s="6">
        <v>20.034549999999999</v>
      </c>
      <c r="J31" s="6">
        <v>20.04111</v>
      </c>
      <c r="K31" s="6">
        <v>20.03661</v>
      </c>
      <c r="L31" s="6">
        <v>20.03453</v>
      </c>
      <c r="M31" s="6">
        <v>19.989840000000001</v>
      </c>
    </row>
    <row r="32" spans="1:13" x14ac:dyDescent="0.25">
      <c r="A32" s="36"/>
      <c r="B32" s="2">
        <v>141</v>
      </c>
      <c r="C32" s="6">
        <v>20.055019999999999</v>
      </c>
      <c r="D32" s="6">
        <v>20.038550000000001</v>
      </c>
      <c r="E32" s="6">
        <v>20.033760000000001</v>
      </c>
      <c r="F32" s="6">
        <v>20.0337</v>
      </c>
      <c r="G32" s="6">
        <v>20.028919999999999</v>
      </c>
      <c r="H32" s="6">
        <v>20.03012</v>
      </c>
      <c r="I32" s="6">
        <v>20.03763</v>
      </c>
      <c r="J32" s="6">
        <v>20.04964</v>
      </c>
      <c r="K32" s="6">
        <v>20.055789999999998</v>
      </c>
      <c r="L32" s="6">
        <v>20.031469999999999</v>
      </c>
      <c r="M32" s="6">
        <v>20.02327</v>
      </c>
    </row>
    <row r="33" spans="1:13" x14ac:dyDescent="0.25">
      <c r="A33" s="36"/>
      <c r="B33" s="2">
        <v>155</v>
      </c>
      <c r="C33" s="6">
        <v>20.042079999999999</v>
      </c>
      <c r="D33" s="6">
        <v>20.032440000000001</v>
      </c>
      <c r="E33" s="6">
        <v>20.039650000000002</v>
      </c>
      <c r="F33" s="6">
        <v>20.032309999999999</v>
      </c>
      <c r="G33" s="6">
        <v>20.035789999999999</v>
      </c>
      <c r="H33" s="6">
        <v>20.046520000000001</v>
      </c>
      <c r="I33" s="6">
        <v>20.057939999999999</v>
      </c>
      <c r="J33" s="6">
        <v>20.043130000000001</v>
      </c>
      <c r="K33" s="6">
        <v>20.04721</v>
      </c>
      <c r="L33" s="6">
        <v>20.06907</v>
      </c>
      <c r="M33" s="6">
        <v>20.027560000000001</v>
      </c>
    </row>
    <row r="34" spans="1:13" x14ac:dyDescent="0.25">
      <c r="A34" s="36"/>
      <c r="B34" s="2">
        <v>169</v>
      </c>
      <c r="C34" s="6">
        <v>20.026420000000002</v>
      </c>
      <c r="D34" s="6">
        <v>20.04176</v>
      </c>
      <c r="E34" s="6">
        <v>20.038900000000002</v>
      </c>
      <c r="F34" s="6">
        <v>20.045089999999998</v>
      </c>
      <c r="G34" s="6">
        <v>20.05312</v>
      </c>
      <c r="H34" s="6">
        <v>20.051210000000001</v>
      </c>
      <c r="I34" s="6">
        <v>20.059090000000001</v>
      </c>
      <c r="J34" s="6">
        <v>20.058589999999999</v>
      </c>
      <c r="K34" s="6">
        <v>20.05752</v>
      </c>
      <c r="L34" s="6">
        <v>20.053080000000001</v>
      </c>
      <c r="M34" s="6">
        <v>19.964459999999999</v>
      </c>
    </row>
    <row r="35" spans="1:13" x14ac:dyDescent="0.25">
      <c r="A35" s="36"/>
      <c r="B35" s="2">
        <v>183</v>
      </c>
      <c r="C35" s="6">
        <v>20.032229999999998</v>
      </c>
      <c r="D35" s="6">
        <v>20.0321</v>
      </c>
      <c r="E35" s="6">
        <v>20.03434</v>
      </c>
      <c r="F35" s="6">
        <v>20.036850000000001</v>
      </c>
      <c r="G35" s="6">
        <v>20.034890000000001</v>
      </c>
      <c r="H35" s="6">
        <v>20.04027</v>
      </c>
      <c r="I35" s="6">
        <v>20.045269999999999</v>
      </c>
      <c r="J35" s="6">
        <v>20.049610000000001</v>
      </c>
      <c r="K35" s="6">
        <v>20.052659999999999</v>
      </c>
      <c r="L35" s="6">
        <v>20.075019999999999</v>
      </c>
      <c r="M35" s="6">
        <v>19.98753</v>
      </c>
    </row>
    <row r="36" spans="1:13" x14ac:dyDescent="0.25">
      <c r="A36" s="36"/>
      <c r="B36" s="2">
        <v>197</v>
      </c>
      <c r="C36" s="6">
        <v>20.021820000000002</v>
      </c>
      <c r="D36" s="6">
        <v>20.015000000000001</v>
      </c>
      <c r="E36" s="6">
        <v>20.01268</v>
      </c>
      <c r="F36" s="6">
        <v>20.029920000000001</v>
      </c>
      <c r="G36" s="6">
        <v>20.026140000000002</v>
      </c>
      <c r="H36" s="6">
        <v>20.054459999999999</v>
      </c>
      <c r="I36" s="6">
        <v>20.04739</v>
      </c>
      <c r="J36" s="6">
        <v>20.079989999999999</v>
      </c>
      <c r="K36" s="6">
        <v>20.044070000000001</v>
      </c>
      <c r="L36" s="6">
        <v>20.063839999999999</v>
      </c>
      <c r="M36" s="6">
        <v>19.938800000000001</v>
      </c>
    </row>
    <row r="38" spans="1:13" x14ac:dyDescent="0.25">
      <c r="A38" t="s">
        <v>24</v>
      </c>
      <c r="C38">
        <v>20.022766000000001</v>
      </c>
    </row>
    <row r="40" spans="1:13" x14ac:dyDescent="0.25">
      <c r="A40" s="21" t="s">
        <v>29</v>
      </c>
      <c r="B40" s="7"/>
      <c r="C40" s="37" t="s">
        <v>19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3" x14ac:dyDescent="0.25">
      <c r="A41" s="13"/>
      <c r="B41" s="9"/>
      <c r="C41" s="2">
        <v>0</v>
      </c>
      <c r="D41" s="2">
        <v>14</v>
      </c>
      <c r="E41" s="2">
        <v>28</v>
      </c>
      <c r="F41" s="2">
        <v>42</v>
      </c>
      <c r="G41" s="2">
        <v>56</v>
      </c>
      <c r="H41" s="2">
        <v>70</v>
      </c>
      <c r="I41" s="2">
        <v>84</v>
      </c>
      <c r="J41" s="2">
        <v>98</v>
      </c>
      <c r="K41" s="2">
        <v>112</v>
      </c>
      <c r="L41" s="2">
        <v>126</v>
      </c>
      <c r="M41" s="2">
        <v>140</v>
      </c>
    </row>
    <row r="42" spans="1:13" x14ac:dyDescent="0.25">
      <c r="A42" s="36" t="s">
        <v>17</v>
      </c>
      <c r="B42" s="2">
        <v>15</v>
      </c>
      <c r="C42" s="6">
        <f>C4-C23+$C$38-$C$19</f>
        <v>3.4493272727274871E-2</v>
      </c>
      <c r="D42" s="6">
        <f t="shared" ref="D42:M42" si="0">D4-D23+$C$38-$C$19</f>
        <v>3.9833272727275215E-2</v>
      </c>
      <c r="E42" s="6">
        <f t="shared" si="0"/>
        <v>4.7783272727276227E-2</v>
      </c>
      <c r="F42" s="6">
        <f t="shared" si="0"/>
        <v>4.7993272727275382E-2</v>
      </c>
      <c r="G42" s="6">
        <f t="shared" si="0"/>
        <v>7.4693272727277105E-2</v>
      </c>
      <c r="H42" s="6">
        <f t="shared" si="0"/>
        <v>7.075327272727705E-2</v>
      </c>
      <c r="I42" s="6">
        <f t="shared" si="0"/>
        <v>8.3313272727274068E-2</v>
      </c>
      <c r="J42" s="6">
        <f t="shared" si="0"/>
        <v>8.3333272727273311E-2</v>
      </c>
      <c r="K42" s="6">
        <f t="shared" si="0"/>
        <v>8.0773272727277856E-2</v>
      </c>
      <c r="L42" s="6">
        <f t="shared" si="0"/>
        <v>8.7483272727276074E-2</v>
      </c>
      <c r="M42" s="6">
        <f t="shared" si="0"/>
        <v>9.2693272727277787E-2</v>
      </c>
    </row>
    <row r="43" spans="1:13" x14ac:dyDescent="0.25">
      <c r="A43" s="36"/>
      <c r="B43" s="2">
        <v>29</v>
      </c>
      <c r="C43" s="6">
        <f t="shared" ref="C43:M55" si="1">C5-C24+$C$38-$C$19</f>
        <v>2.264327272727229E-2</v>
      </c>
      <c r="D43" s="6">
        <f t="shared" si="1"/>
        <v>3.7763272727275421E-2</v>
      </c>
      <c r="E43" s="6">
        <f t="shared" si="1"/>
        <v>6.3813272727276882E-2</v>
      </c>
      <c r="F43" s="6">
        <f t="shared" si="1"/>
        <v>6.3233272727277523E-2</v>
      </c>
      <c r="G43" s="6">
        <f t="shared" si="1"/>
        <v>7.8543272727277014E-2</v>
      </c>
      <c r="H43" s="6">
        <f t="shared" si="1"/>
        <v>7.8083272727276665E-2</v>
      </c>
      <c r="I43" s="6">
        <f t="shared" si="1"/>
        <v>7.3953272727276698E-2</v>
      </c>
      <c r="J43" s="6">
        <f t="shared" si="1"/>
        <v>7.3643272727274223E-2</v>
      </c>
      <c r="K43" s="6">
        <f t="shared" si="1"/>
        <v>6.9763272727275449E-2</v>
      </c>
      <c r="L43" s="6">
        <f t="shared" si="1"/>
        <v>9.3713272727278252E-2</v>
      </c>
      <c r="M43" s="6">
        <f t="shared" si="1"/>
        <v>8.9503272727274208E-2</v>
      </c>
    </row>
    <row r="44" spans="1:13" x14ac:dyDescent="0.25">
      <c r="A44" s="36"/>
      <c r="B44" s="2">
        <v>43</v>
      </c>
      <c r="C44" s="6">
        <f t="shared" si="1"/>
        <v>4.2893272727273057E-2</v>
      </c>
      <c r="D44" s="6">
        <f t="shared" si="1"/>
        <v>4.0253272727273526E-2</v>
      </c>
      <c r="E44" s="6">
        <f t="shared" si="1"/>
        <v>4.4713272727275211E-2</v>
      </c>
      <c r="F44" s="6">
        <f t="shared" si="1"/>
        <v>3.6343272727275888E-2</v>
      </c>
      <c r="G44" s="6">
        <f t="shared" si="1"/>
        <v>6.8033272727273442E-2</v>
      </c>
      <c r="H44" s="6">
        <f t="shared" si="1"/>
        <v>6.5883272727276676E-2</v>
      </c>
      <c r="I44" s="6">
        <f t="shared" si="1"/>
        <v>6.9783272727274692E-2</v>
      </c>
      <c r="J44" s="6">
        <f t="shared" si="1"/>
        <v>7.4173272727275474E-2</v>
      </c>
      <c r="K44" s="6">
        <f t="shared" si="1"/>
        <v>8.2793272727275991E-2</v>
      </c>
      <c r="L44" s="6">
        <f t="shared" si="1"/>
        <v>8.2763272727273574E-2</v>
      </c>
      <c r="M44" s="6">
        <f t="shared" si="1"/>
        <v>6.0333272727277176E-2</v>
      </c>
    </row>
    <row r="45" spans="1:13" x14ac:dyDescent="0.25">
      <c r="A45" s="36"/>
      <c r="B45" s="2">
        <v>57</v>
      </c>
      <c r="C45" s="6">
        <f t="shared" si="1"/>
        <v>3.092327272727502E-2</v>
      </c>
      <c r="D45" s="6">
        <f t="shared" si="1"/>
        <v>4.3583272727275357E-2</v>
      </c>
      <c r="E45" s="6">
        <f t="shared" si="1"/>
        <v>2.8723272727276594E-2</v>
      </c>
      <c r="F45" s="6">
        <f t="shared" si="1"/>
        <v>3.4573272727275395E-2</v>
      </c>
      <c r="G45" s="6">
        <f t="shared" si="1"/>
        <v>5.3953272727273571E-2</v>
      </c>
      <c r="H45" s="6">
        <f t="shared" si="1"/>
        <v>4.1343272727278446E-2</v>
      </c>
      <c r="I45" s="6">
        <f t="shared" si="1"/>
        <v>8.0783272727277478E-2</v>
      </c>
      <c r="J45" s="6">
        <f t="shared" si="1"/>
        <v>7.2363272727276495E-2</v>
      </c>
      <c r="K45" s="6">
        <f t="shared" si="1"/>
        <v>8.2963272727273107E-2</v>
      </c>
      <c r="L45" s="6">
        <f t="shared" si="1"/>
        <v>0.10582327272727454</v>
      </c>
      <c r="M45" s="6">
        <f t="shared" si="1"/>
        <v>0.10457327272727568</v>
      </c>
    </row>
    <row r="46" spans="1:13" x14ac:dyDescent="0.25">
      <c r="A46" s="36"/>
      <c r="B46" s="2">
        <v>71</v>
      </c>
      <c r="C46" s="6">
        <f t="shared" si="1"/>
        <v>1.4733272727276869E-2</v>
      </c>
      <c r="D46" s="6">
        <f t="shared" si="1"/>
        <v>3.9143272727276468E-2</v>
      </c>
      <c r="E46" s="6">
        <f t="shared" si="1"/>
        <v>4.588327272727355E-2</v>
      </c>
      <c r="F46" s="6">
        <f t="shared" si="1"/>
        <v>3.9373272727274866E-2</v>
      </c>
      <c r="G46" s="6">
        <f t="shared" si="1"/>
        <v>5.8253272727274208E-2</v>
      </c>
      <c r="H46" s="6">
        <f t="shared" si="1"/>
        <v>6.1363272727277263E-2</v>
      </c>
      <c r="I46" s="6">
        <f t="shared" si="1"/>
        <v>7.4273272727275241E-2</v>
      </c>
      <c r="J46" s="6">
        <f t="shared" si="1"/>
        <v>8.0623272727276429E-2</v>
      </c>
      <c r="K46" s="6">
        <f t="shared" si="1"/>
        <v>8.9353272727276334E-2</v>
      </c>
      <c r="L46" s="6">
        <f t="shared" si="1"/>
        <v>8.9113272727274762E-2</v>
      </c>
      <c r="M46" s="6">
        <f t="shared" si="1"/>
        <v>0.11686327272727581</v>
      </c>
    </row>
    <row r="47" spans="1:13" x14ac:dyDescent="0.25">
      <c r="A47" s="36"/>
      <c r="B47" s="2">
        <v>85</v>
      </c>
      <c r="C47" s="6">
        <f t="shared" si="1"/>
        <v>-1.673672727272546E-2</v>
      </c>
      <c r="D47" s="6">
        <f t="shared" si="1"/>
        <v>-1.4916727272723307E-2</v>
      </c>
      <c r="E47" s="6">
        <f t="shared" si="1"/>
        <v>-2.4736727272724579E-2</v>
      </c>
      <c r="F47" s="6">
        <f t="shared" si="1"/>
        <v>-8.0467272727240413E-3</v>
      </c>
      <c r="G47" s="6">
        <f t="shared" si="1"/>
        <v>2.3573272727272609E-2</v>
      </c>
      <c r="H47" s="6">
        <f t="shared" si="1"/>
        <v>2.3733272727273658E-2</v>
      </c>
      <c r="I47" s="6">
        <f t="shared" si="1"/>
        <v>4.5733272727275676E-2</v>
      </c>
      <c r="J47" s="6">
        <f t="shared" si="1"/>
        <v>3.3073272727275338E-2</v>
      </c>
      <c r="K47" s="6">
        <f t="shared" si="1"/>
        <v>5.1163272727272613E-2</v>
      </c>
      <c r="L47" s="6">
        <f t="shared" si="1"/>
        <v>6.9883272727274459E-2</v>
      </c>
      <c r="M47" s="6">
        <f t="shared" si="1"/>
        <v>0.14501327272727593</v>
      </c>
    </row>
    <row r="48" spans="1:13" x14ac:dyDescent="0.25">
      <c r="A48" s="36"/>
      <c r="B48" s="2">
        <v>99</v>
      </c>
      <c r="C48" s="6">
        <f t="shared" si="1"/>
        <v>-3.3656727272724396E-2</v>
      </c>
      <c r="D48" s="6">
        <f t="shared" si="1"/>
        <v>-2.7006727272723907E-2</v>
      </c>
      <c r="E48" s="6">
        <f t="shared" si="1"/>
        <v>5.1632727272767909E-3</v>
      </c>
      <c r="F48" s="6">
        <f t="shared" si="1"/>
        <v>-1.0686727272723573E-2</v>
      </c>
      <c r="G48" s="6">
        <f t="shared" si="1"/>
        <v>5.4532727272764703E-3</v>
      </c>
      <c r="H48" s="6">
        <f t="shared" si="1"/>
        <v>1.3832727272742318E-3</v>
      </c>
      <c r="I48" s="6">
        <f t="shared" si="1"/>
        <v>1.5823272727278237E-2</v>
      </c>
      <c r="J48" s="6">
        <f t="shared" si="1"/>
        <v>4.0003272727275885E-2</v>
      </c>
      <c r="K48" s="6">
        <f t="shared" si="1"/>
        <v>3.3753272727274464E-2</v>
      </c>
      <c r="L48" s="6">
        <f t="shared" si="1"/>
        <v>5.5673272727275958E-2</v>
      </c>
      <c r="M48" s="6">
        <f t="shared" si="1"/>
        <v>8.8743272727278111E-2</v>
      </c>
    </row>
    <row r="49" spans="1:13" x14ac:dyDescent="0.25">
      <c r="A49" s="36"/>
      <c r="B49" s="2">
        <v>113</v>
      </c>
      <c r="C49" s="6">
        <f t="shared" si="1"/>
        <v>-6.1626727272724224E-2</v>
      </c>
      <c r="D49" s="6">
        <f t="shared" si="1"/>
        <v>-7.0456727272727449E-2</v>
      </c>
      <c r="E49" s="6">
        <f t="shared" si="1"/>
        <v>-5.955672727272443E-2</v>
      </c>
      <c r="F49" s="6">
        <f t="shared" si="1"/>
        <v>-3.0006727272724021E-2</v>
      </c>
      <c r="G49" s="6">
        <f t="shared" si="1"/>
        <v>-1.9256727272722429E-2</v>
      </c>
      <c r="H49" s="6">
        <f t="shared" si="1"/>
        <v>-8.646727272722643E-3</v>
      </c>
      <c r="I49" s="6">
        <f t="shared" si="1"/>
        <v>3.173272727273968E-3</v>
      </c>
      <c r="J49" s="6">
        <f t="shared" si="1"/>
        <v>3.6533272727275801E-2</v>
      </c>
      <c r="K49" s="6">
        <f t="shared" si="1"/>
        <v>5.23532727272773E-2</v>
      </c>
      <c r="L49" s="6">
        <f t="shared" si="1"/>
        <v>5.9293272727273916E-2</v>
      </c>
      <c r="M49" s="6">
        <f t="shared" si="1"/>
        <v>5.031327272727637E-2</v>
      </c>
    </row>
    <row r="50" spans="1:13" x14ac:dyDescent="0.25">
      <c r="A50" s="36"/>
      <c r="B50" s="2">
        <v>127</v>
      </c>
      <c r="C50" s="6">
        <f t="shared" si="1"/>
        <v>-7.8796727272724354E-2</v>
      </c>
      <c r="D50" s="6">
        <f t="shared" si="1"/>
        <v>-7.6256727272724589E-2</v>
      </c>
      <c r="E50" s="6">
        <f t="shared" si="1"/>
        <v>-7.3906727272724737E-2</v>
      </c>
      <c r="F50" s="6">
        <f t="shared" si="1"/>
        <v>-3.1916727272722767E-2</v>
      </c>
      <c r="G50" s="6">
        <f t="shared" si="1"/>
        <v>-1.0876727272723485E-2</v>
      </c>
      <c r="H50" s="6">
        <f t="shared" si="1"/>
        <v>-2.2067272727248621E-3</v>
      </c>
      <c r="I50" s="6">
        <f t="shared" si="1"/>
        <v>3.1643272727276184E-2</v>
      </c>
      <c r="J50" s="6">
        <f t="shared" si="1"/>
        <v>5.1693272727273865E-2</v>
      </c>
      <c r="K50" s="6">
        <f t="shared" si="1"/>
        <v>7.2373272727276117E-2</v>
      </c>
      <c r="L50" s="6">
        <f t="shared" si="1"/>
        <v>8.2203272727273458E-2</v>
      </c>
      <c r="M50" s="6">
        <f t="shared" si="1"/>
        <v>0.12170327272727377</v>
      </c>
    </row>
    <row r="51" spans="1:13" x14ac:dyDescent="0.25">
      <c r="A51" s="36"/>
      <c r="B51" s="2">
        <v>141</v>
      </c>
      <c r="C51" s="6">
        <f t="shared" si="1"/>
        <v>-0.15134672727272402</v>
      </c>
      <c r="D51" s="6">
        <f t="shared" si="1"/>
        <v>-0.11407672727272455</v>
      </c>
      <c r="E51" s="6">
        <f t="shared" si="1"/>
        <v>-8.6316727272727434E-2</v>
      </c>
      <c r="F51" s="6">
        <f t="shared" si="1"/>
        <v>-5.616672727272487E-2</v>
      </c>
      <c r="G51" s="6">
        <f t="shared" si="1"/>
        <v>-2.4216727272722949E-2</v>
      </c>
      <c r="H51" s="6">
        <f t="shared" si="1"/>
        <v>9.4327272727667832E-4</v>
      </c>
      <c r="I51" s="6">
        <f t="shared" si="1"/>
        <v>1.5253272727274947E-2</v>
      </c>
      <c r="J51" s="6">
        <f t="shared" si="1"/>
        <v>3.7543272727276644E-2</v>
      </c>
      <c r="K51" s="6">
        <f t="shared" si="1"/>
        <v>4.3193272727275911E-2</v>
      </c>
      <c r="L51" s="6">
        <f t="shared" si="1"/>
        <v>0.11521327272727788</v>
      </c>
      <c r="M51" s="6">
        <f t="shared" si="1"/>
        <v>7.7443272727276025E-2</v>
      </c>
    </row>
    <row r="52" spans="1:13" x14ac:dyDescent="0.25">
      <c r="A52" s="36"/>
      <c r="B52" s="2">
        <v>155</v>
      </c>
      <c r="C52" s="6">
        <f t="shared" si="1"/>
        <v>-0.23300672727272342</v>
      </c>
      <c r="D52" s="6">
        <f t="shared" si="1"/>
        <v>-0.1758167272727249</v>
      </c>
      <c r="E52" s="6">
        <f t="shared" si="1"/>
        <v>-0.14522672727272834</v>
      </c>
      <c r="F52" s="6">
        <f t="shared" si="1"/>
        <v>-9.6076727272723872E-2</v>
      </c>
      <c r="G52" s="6">
        <f t="shared" si="1"/>
        <v>-4.5396727272724036E-2</v>
      </c>
      <c r="H52" s="6">
        <f t="shared" si="1"/>
        <v>-2.5306727272724316E-2</v>
      </c>
      <c r="I52" s="6">
        <f t="shared" si="1"/>
        <v>-1.8176727272724236E-2</v>
      </c>
      <c r="J52" s="6">
        <f t="shared" si="1"/>
        <v>4.2073272727272126E-2</v>
      </c>
      <c r="K52" s="6">
        <f t="shared" si="1"/>
        <v>5.2093272727276485E-2</v>
      </c>
      <c r="L52" s="6">
        <f t="shared" si="1"/>
        <v>4.7323272727275878E-2</v>
      </c>
      <c r="M52" s="6">
        <f t="shared" si="1"/>
        <v>1.6933272727275295E-2</v>
      </c>
    </row>
    <row r="53" spans="1:13" x14ac:dyDescent="0.25">
      <c r="A53" s="36"/>
      <c r="B53" s="2">
        <v>169</v>
      </c>
      <c r="C53" s="6">
        <f t="shared" si="1"/>
        <v>-0.37331672727272647</v>
      </c>
      <c r="D53" s="6">
        <f t="shared" si="1"/>
        <v>-0.2853167272727255</v>
      </c>
      <c r="E53" s="6">
        <f t="shared" si="1"/>
        <v>-0.19987672727272709</v>
      </c>
      <c r="F53" s="6">
        <f t="shared" si="1"/>
        <v>-0.14338672727272339</v>
      </c>
      <c r="G53" s="6">
        <f t="shared" si="1"/>
        <v>-0.10166672727272541</v>
      </c>
      <c r="H53" s="6">
        <f t="shared" si="1"/>
        <v>-5.7626727272726441E-2</v>
      </c>
      <c r="I53" s="6">
        <f t="shared" si="1"/>
        <v>-1.7776727272725168E-2</v>
      </c>
      <c r="J53" s="6">
        <f t="shared" si="1"/>
        <v>7.0332727272770512E-3</v>
      </c>
      <c r="K53" s="6">
        <f t="shared" si="1"/>
        <v>4.3553272727276493E-2</v>
      </c>
      <c r="L53" s="6">
        <f t="shared" si="1"/>
        <v>6.2673272727273854E-2</v>
      </c>
      <c r="M53" s="6">
        <f t="shared" si="1"/>
        <v>2.4103272727277414E-2</v>
      </c>
    </row>
    <row r="54" spans="1:13" x14ac:dyDescent="0.25">
      <c r="A54" s="36"/>
      <c r="B54" s="2">
        <v>183</v>
      </c>
      <c r="C54" s="6">
        <f t="shared" si="1"/>
        <v>-0.75688672727272177</v>
      </c>
      <c r="D54" s="6">
        <f t="shared" si="1"/>
        <v>-0.44465672727272576</v>
      </c>
      <c r="E54" s="6">
        <f t="shared" si="1"/>
        <v>-0.26447672727272575</v>
      </c>
      <c r="F54" s="6">
        <f t="shared" si="1"/>
        <v>-0.16390672727272459</v>
      </c>
      <c r="G54" s="6">
        <f t="shared" si="1"/>
        <v>-0.10684672727272471</v>
      </c>
      <c r="H54" s="6">
        <f t="shared" si="1"/>
        <v>-6.2276727272724486E-2</v>
      </c>
      <c r="I54" s="6">
        <f t="shared" si="1"/>
        <v>-1.796672727272508E-2</v>
      </c>
      <c r="J54" s="6">
        <f t="shared" si="1"/>
        <v>2.9623272727274497E-2</v>
      </c>
      <c r="K54" s="6">
        <f t="shared" si="1"/>
        <v>4.9693272727274973E-2</v>
      </c>
      <c r="L54" s="6">
        <f t="shared" si="1"/>
        <v>7.0763272727276672E-2</v>
      </c>
      <c r="M54" s="6">
        <f t="shared" si="1"/>
        <v>-6.5286727272724221E-2</v>
      </c>
    </row>
    <row r="55" spans="1:13" x14ac:dyDescent="0.25">
      <c r="A55" s="36"/>
      <c r="B55" s="2">
        <v>197</v>
      </c>
      <c r="C55" s="6">
        <f t="shared" si="1"/>
        <v>-1.8807267272727266</v>
      </c>
      <c r="D55" s="6">
        <f t="shared" si="1"/>
        <v>-0.5301367272727262</v>
      </c>
      <c r="E55" s="6">
        <f t="shared" si="1"/>
        <v>-0.2540667272727255</v>
      </c>
      <c r="F55" s="6">
        <f t="shared" si="1"/>
        <v>-0.16294672727272541</v>
      </c>
      <c r="G55" s="6">
        <f t="shared" si="1"/>
        <v>-0.10699672727272613</v>
      </c>
      <c r="H55" s="6">
        <f t="shared" si="1"/>
        <v>-9.4376727272724281E-2</v>
      </c>
      <c r="I55" s="6">
        <f t="shared" si="1"/>
        <v>-3.9936727272724681E-2</v>
      </c>
      <c r="J55" s="6">
        <f t="shared" si="1"/>
        <v>-1.3576727272724298E-2</v>
      </c>
      <c r="K55" s="6">
        <f t="shared" si="1"/>
        <v>6.1383272727272953E-2</v>
      </c>
      <c r="L55" s="6">
        <f t="shared" si="1"/>
        <v>8.080327272727672E-2</v>
      </c>
      <c r="M55" s="6">
        <f t="shared" si="1"/>
        <v>-8.7126727272725191E-2</v>
      </c>
    </row>
    <row r="57" spans="1:13" x14ac:dyDescent="0.25">
      <c r="A57" s="21" t="s">
        <v>30</v>
      </c>
      <c r="B57" s="7"/>
      <c r="C57" s="37" t="s">
        <v>19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</row>
    <row r="58" spans="1:13" x14ac:dyDescent="0.25">
      <c r="A58" s="13"/>
      <c r="B58" s="9"/>
      <c r="C58" s="2">
        <v>0</v>
      </c>
      <c r="D58" s="2">
        <v>14</v>
      </c>
      <c r="E58" s="2">
        <v>28</v>
      </c>
      <c r="F58" s="2">
        <v>42</v>
      </c>
      <c r="G58" s="2">
        <v>56</v>
      </c>
      <c r="H58" s="2">
        <v>70</v>
      </c>
      <c r="I58" s="2">
        <v>84</v>
      </c>
      <c r="J58" s="2">
        <v>98</v>
      </c>
      <c r="K58" s="2">
        <v>112</v>
      </c>
      <c r="L58" s="2">
        <v>126</v>
      </c>
      <c r="M58" s="2">
        <v>140</v>
      </c>
    </row>
    <row r="59" spans="1:13" x14ac:dyDescent="0.25">
      <c r="A59" s="36" t="s">
        <v>17</v>
      </c>
      <c r="B59" s="2">
        <v>15</v>
      </c>
      <c r="C59" s="6">
        <f>C42</f>
        <v>3.4493272727274871E-2</v>
      </c>
      <c r="D59" s="6">
        <f>AVERAGE(C42:E42)</f>
        <v>4.070327272727544E-2</v>
      </c>
      <c r="E59" s="6">
        <f t="shared" ref="E59:L59" si="2">AVERAGE(D42:F42)</f>
        <v>4.520327272727561E-2</v>
      </c>
      <c r="F59" s="6">
        <f t="shared" si="2"/>
        <v>5.682327272727624E-2</v>
      </c>
      <c r="G59" s="6">
        <f t="shared" si="2"/>
        <v>6.4479939393943184E-2</v>
      </c>
      <c r="H59" s="6">
        <f>AVERAGE(G42:I42)</f>
        <v>7.625327272727607E-2</v>
      </c>
      <c r="I59" s="6">
        <f>AVERAGE(H42:J42)</f>
        <v>7.9133272727274814E-2</v>
      </c>
      <c r="J59" s="6">
        <f t="shared" si="2"/>
        <v>8.2473272727275074E-2</v>
      </c>
      <c r="K59" s="6">
        <f t="shared" si="2"/>
        <v>8.3863272727275742E-2</v>
      </c>
      <c r="L59" s="6">
        <f t="shared" si="2"/>
        <v>8.6983272727277239E-2</v>
      </c>
      <c r="M59" s="6">
        <f>M42</f>
        <v>9.2693272727277787E-2</v>
      </c>
    </row>
    <row r="60" spans="1:13" x14ac:dyDescent="0.25">
      <c r="A60" s="36"/>
      <c r="B60" s="2">
        <v>29</v>
      </c>
      <c r="C60" s="6">
        <f>AVERAGE(C42:C44)</f>
        <v>3.3343272727273408E-2</v>
      </c>
      <c r="D60" s="6">
        <f>AVERAGE(C42:E44)</f>
        <v>4.1576606060608076E-2</v>
      </c>
      <c r="E60" s="6">
        <f t="shared" ref="E60:L60" si="3">AVERAGE(D42:F44)</f>
        <v>4.685882828283125E-2</v>
      </c>
      <c r="F60" s="6">
        <f t="shared" si="3"/>
        <v>5.8349939393942743E-2</v>
      </c>
      <c r="G60" s="6">
        <f>AVERAGE(F42:H44)</f>
        <v>6.4839939393942975E-2</v>
      </c>
      <c r="H60" s="6">
        <f t="shared" si="3"/>
        <v>7.3671050505053709E-2</v>
      </c>
      <c r="I60" s="6">
        <f t="shared" si="3"/>
        <v>7.476882828283099E-2</v>
      </c>
      <c r="J60" s="6">
        <f t="shared" si="3"/>
        <v>7.6836606060608645E-2</v>
      </c>
      <c r="K60" s="6">
        <f t="shared" si="3"/>
        <v>8.0937717171720019E-2</v>
      </c>
      <c r="L60" s="6">
        <f t="shared" si="3"/>
        <v>8.2202161616165156E-2</v>
      </c>
      <c r="M60" s="6">
        <f>AVERAGE(M42:M44)</f>
        <v>8.0843272727276386E-2</v>
      </c>
    </row>
    <row r="61" spans="1:13" x14ac:dyDescent="0.25">
      <c r="A61" s="36"/>
      <c r="B61" s="2">
        <v>43</v>
      </c>
      <c r="C61" s="6">
        <f t="shared" ref="C61:C69" si="4">AVERAGE(C43:C45)</f>
        <v>3.2153272727273453E-2</v>
      </c>
      <c r="D61" s="6">
        <f t="shared" ref="D61:L71" si="5">AVERAGE(C43:E45)</f>
        <v>3.9478828282830371E-2</v>
      </c>
      <c r="E61" s="6">
        <f t="shared" si="5"/>
        <v>4.3666606060609091E-2</v>
      </c>
      <c r="F61" s="6">
        <f t="shared" si="5"/>
        <v>5.2436606060609056E-2</v>
      </c>
      <c r="G61" s="6">
        <f t="shared" si="5"/>
        <v>5.7776606060609401E-2</v>
      </c>
      <c r="H61" s="6">
        <f t="shared" si="5"/>
        <v>6.7817717171720526E-2</v>
      </c>
      <c r="I61" s="6">
        <f t="shared" si="5"/>
        <v>7.0001050505054091E-2</v>
      </c>
      <c r="J61" s="6">
        <f t="shared" si="5"/>
        <v>7.5579939393942183E-2</v>
      </c>
      <c r="K61" s="6">
        <f t="shared" si="5"/>
        <v>8.1999939393941901E-2</v>
      </c>
      <c r="L61" s="6">
        <f t="shared" si="5"/>
        <v>8.5803272727275337E-2</v>
      </c>
      <c r="M61" s="6">
        <f t="shared" ref="M61:M64" si="6">AVERAGE(M43:M45)</f>
        <v>8.4803272727275683E-2</v>
      </c>
    </row>
    <row r="62" spans="1:13" x14ac:dyDescent="0.25">
      <c r="A62" s="36"/>
      <c r="B62" s="2">
        <v>57</v>
      </c>
      <c r="C62" s="6">
        <f t="shared" si="4"/>
        <v>2.9516606060608314E-2</v>
      </c>
      <c r="D62" s="6">
        <f t="shared" si="5"/>
        <v>3.676105050505285E-2</v>
      </c>
      <c r="E62" s="6">
        <f t="shared" si="5"/>
        <v>3.9176606060608542E-2</v>
      </c>
      <c r="F62" s="6">
        <f t="shared" si="5"/>
        <v>4.5538828282830304E-2</v>
      </c>
      <c r="G62" s="6">
        <f t="shared" si="5"/>
        <v>5.101327272727553E-2</v>
      </c>
      <c r="H62" s="6">
        <f t="shared" si="5"/>
        <v>6.3741050505053451E-2</v>
      </c>
      <c r="I62" s="6">
        <f t="shared" si="5"/>
        <v>6.8954383838387576E-2</v>
      </c>
      <c r="J62" s="6">
        <f t="shared" si="5"/>
        <v>7.8567717171720133E-2</v>
      </c>
      <c r="K62" s="6">
        <f t="shared" si="5"/>
        <v>8.4441050505052961E-2</v>
      </c>
      <c r="L62" s="6">
        <f t="shared" si="5"/>
        <v>9.0508828282830772E-2</v>
      </c>
      <c r="M62" s="6">
        <f t="shared" si="6"/>
        <v>9.3923272727276227E-2</v>
      </c>
    </row>
    <row r="63" spans="1:13" x14ac:dyDescent="0.25">
      <c r="A63" s="36"/>
      <c r="B63" s="2">
        <v>71</v>
      </c>
      <c r="C63" s="6">
        <f t="shared" si="4"/>
        <v>9.6399393939421429E-3</v>
      </c>
      <c r="D63" s="6">
        <f t="shared" si="5"/>
        <v>1.6288828282831166E-2</v>
      </c>
      <c r="E63" s="6">
        <f t="shared" si="5"/>
        <v>2.0397717171720033E-2</v>
      </c>
      <c r="F63" s="6">
        <f>AVERAGE(E45:G47)</f>
        <v>2.7949939393941352E-2</v>
      </c>
      <c r="G63" s="6">
        <f t="shared" si="5"/>
        <v>3.6457717171719556E-2</v>
      </c>
      <c r="H63" s="6">
        <f t="shared" si="5"/>
        <v>5.1445494949497572E-2</v>
      </c>
      <c r="I63" s="6">
        <f t="shared" si="5"/>
        <v>5.7032161616165117E-2</v>
      </c>
      <c r="J63" s="6">
        <f t="shared" si="5"/>
        <v>6.7814383838386519E-2</v>
      </c>
      <c r="K63" s="6">
        <f t="shared" si="5"/>
        <v>7.4928828282830456E-2</v>
      </c>
      <c r="L63" s="6">
        <f t="shared" si="5"/>
        <v>9.4972161616163689E-2</v>
      </c>
      <c r="M63" s="6">
        <f>AVERAGE(M45:M47)</f>
        <v>0.12214993939394247</v>
      </c>
    </row>
    <row r="64" spans="1:13" x14ac:dyDescent="0.25">
      <c r="A64" s="36"/>
      <c r="B64" s="2">
        <v>85</v>
      </c>
      <c r="C64" s="6">
        <f t="shared" si="4"/>
        <v>-1.1886727272724329E-2</v>
      </c>
      <c r="D64" s="6">
        <f t="shared" si="5"/>
        <v>-1.3478383838353301E-3</v>
      </c>
      <c r="E64" s="6">
        <f t="shared" si="5"/>
        <v>4.9077171717202515E-3</v>
      </c>
      <c r="F64" s="6">
        <f t="shared" si="5"/>
        <v>1.4914383838386256E-2</v>
      </c>
      <c r="G64" s="6">
        <f t="shared" si="5"/>
        <v>2.1599939393941742E-2</v>
      </c>
      <c r="H64" s="6">
        <f t="shared" si="5"/>
        <v>3.4398828282830841E-2</v>
      </c>
      <c r="I64" s="6">
        <f t="shared" si="5"/>
        <v>4.1778828282831332E-2</v>
      </c>
      <c r="J64" s="6">
        <f t="shared" si="5"/>
        <v>5.1533272727275578E-2</v>
      </c>
      <c r="K64" s="6">
        <f t="shared" si="5"/>
        <v>6.0293272727275138E-2</v>
      </c>
      <c r="L64" s="6">
        <f t="shared" si="5"/>
        <v>8.2173272727275384E-2</v>
      </c>
      <c r="M64" s="6">
        <f t="shared" si="6"/>
        <v>0.11687327272727661</v>
      </c>
    </row>
    <row r="65" spans="1:13" x14ac:dyDescent="0.25">
      <c r="A65" s="36"/>
      <c r="B65" s="2">
        <v>99</v>
      </c>
      <c r="C65" s="6">
        <f t="shared" si="4"/>
        <v>-3.7340060606058025E-2</v>
      </c>
      <c r="D65" s="6">
        <f t="shared" si="5"/>
        <v>-3.3725616161613438E-2</v>
      </c>
      <c r="E65" s="6">
        <f t="shared" si="5"/>
        <v>-2.6694505050502058E-2</v>
      </c>
      <c r="F65" s="6">
        <f t="shared" si="5"/>
        <v>-1.3122282828279689E-2</v>
      </c>
      <c r="G65" s="6">
        <f t="shared" si="5"/>
        <v>-2.5000606060577488E-3</v>
      </c>
      <c r="H65" s="6">
        <f t="shared" si="5"/>
        <v>1.0107717171719975E-2</v>
      </c>
      <c r="I65" s="6">
        <f t="shared" si="5"/>
        <v>2.1201050505053349E-2</v>
      </c>
      <c r="J65" s="6">
        <f t="shared" si="5"/>
        <v>3.4623272727275473E-2</v>
      </c>
      <c r="K65" s="6">
        <f t="shared" si="5"/>
        <v>4.796993939394175E-2</v>
      </c>
      <c r="L65" s="6">
        <f t="shared" si="5"/>
        <v>6.7354383838386572E-2</v>
      </c>
      <c r="M65" s="6">
        <f>AVERAGE(M47:M49)</f>
        <v>9.4689939393943476E-2</v>
      </c>
    </row>
    <row r="66" spans="1:13" x14ac:dyDescent="0.25">
      <c r="A66" s="36"/>
      <c r="B66" s="2">
        <v>113</v>
      </c>
      <c r="C66" s="6">
        <f t="shared" si="4"/>
        <v>-5.8026727272724322E-2</v>
      </c>
      <c r="D66" s="6">
        <f t="shared" si="5"/>
        <v>-5.2900060606057925E-2</v>
      </c>
      <c r="E66" s="6">
        <f t="shared" si="5"/>
        <v>-4.1625616161613185E-2</v>
      </c>
      <c r="F66" s="6">
        <f t="shared" si="5"/>
        <v>-2.5065616161612465E-2</v>
      </c>
      <c r="G66" s="6">
        <f t="shared" si="5"/>
        <v>-1.1862282828279232E-2</v>
      </c>
      <c r="H66" s="6">
        <f t="shared" si="5"/>
        <v>1.8321616161650746E-3</v>
      </c>
      <c r="I66" s="6">
        <f t="shared" si="5"/>
        <v>1.8822161616164519E-2</v>
      </c>
      <c r="J66" s="6">
        <f t="shared" si="5"/>
        <v>3.7483272727275758E-2</v>
      </c>
      <c r="K66" s="6">
        <f t="shared" si="5"/>
        <v>5.3764383838386304E-2</v>
      </c>
      <c r="L66" s="6">
        <f t="shared" si="5"/>
        <v>6.8489939393942156E-2</v>
      </c>
      <c r="M66" s="22">
        <f t="shared" ref="L66:M71" si="7">M49</f>
        <v>5.031327272727637E-2</v>
      </c>
    </row>
    <row r="67" spans="1:13" x14ac:dyDescent="0.25">
      <c r="A67" s="36"/>
      <c r="B67" s="2">
        <v>127</v>
      </c>
      <c r="C67" s="6">
        <f t="shared" si="4"/>
        <v>-9.7256727272724205E-2</v>
      </c>
      <c r="D67" s="6">
        <f t="shared" si="5"/>
        <v>-8.5815616161613983E-2</v>
      </c>
      <c r="E67" s="6">
        <f t="shared" si="5"/>
        <v>-6.6517838383836098E-2</v>
      </c>
      <c r="F67" s="6">
        <f t="shared" si="5"/>
        <v>-4.3580060606057458E-2</v>
      </c>
      <c r="G67" s="6">
        <f t="shared" si="5"/>
        <v>-2.0261171717167927E-2</v>
      </c>
      <c r="H67" s="6">
        <f t="shared" si="5"/>
        <v>-1.5767272727238435E-3</v>
      </c>
      <c r="I67" s="6">
        <f t="shared" si="5"/>
        <v>1.8436606060608953E-2</v>
      </c>
      <c r="J67" s="6">
        <f t="shared" si="5"/>
        <v>3.8195494949497859E-2</v>
      </c>
      <c r="K67" s="6">
        <f t="shared" si="5"/>
        <v>6.1155494949497874E-2</v>
      </c>
      <c r="L67" s="6">
        <f t="shared" si="5"/>
        <v>7.489882828283119E-2</v>
      </c>
      <c r="M67" s="22">
        <f t="shared" si="7"/>
        <v>0.12170327272727377</v>
      </c>
    </row>
    <row r="68" spans="1:13" x14ac:dyDescent="0.25">
      <c r="A68" s="36"/>
      <c r="B68" s="2">
        <v>141</v>
      </c>
      <c r="C68" s="6">
        <f t="shared" si="4"/>
        <v>-0.1543833939393906</v>
      </c>
      <c r="D68" s="6">
        <f t="shared" si="5"/>
        <v>-0.12608339393939183</v>
      </c>
      <c r="E68" s="6">
        <f t="shared" si="5"/>
        <v>-9.5084505050502893E-2</v>
      </c>
      <c r="F68" s="6">
        <f t="shared" si="5"/>
        <v>-6.33445050505025E-2</v>
      </c>
      <c r="G68" s="6">
        <f t="shared" si="5"/>
        <v>-3.2357838383834943E-2</v>
      </c>
      <c r="H68" s="6">
        <f t="shared" si="5"/>
        <v>-8.7045050505017863E-3</v>
      </c>
      <c r="I68" s="6">
        <f t="shared" si="5"/>
        <v>1.4828828282830782E-2</v>
      </c>
      <c r="J68" s="6">
        <f t="shared" si="5"/>
        <v>3.6409939393942006E-2</v>
      </c>
      <c r="K68" s="6">
        <f t="shared" si="5"/>
        <v>6.0412161616164264E-2</v>
      </c>
      <c r="L68" s="22">
        <f t="shared" si="7"/>
        <v>0.11521327272727788</v>
      </c>
      <c r="M68" s="22">
        <f t="shared" si="7"/>
        <v>7.7443272727276025E-2</v>
      </c>
    </row>
    <row r="69" spans="1:13" x14ac:dyDescent="0.25">
      <c r="A69" s="36"/>
      <c r="B69" s="2">
        <v>155</v>
      </c>
      <c r="C69" s="6">
        <f t="shared" si="4"/>
        <v>-0.25255672727272466</v>
      </c>
      <c r="D69" s="6">
        <f t="shared" si="5"/>
        <v>-0.19603339393939243</v>
      </c>
      <c r="E69" s="6">
        <f t="shared" si="5"/>
        <v>-0.14469561616161444</v>
      </c>
      <c r="F69" s="6">
        <f t="shared" si="5"/>
        <v>-9.9814505050503044E-2</v>
      </c>
      <c r="G69" s="6">
        <f t="shared" si="5"/>
        <v>-6.0988949494946515E-2</v>
      </c>
      <c r="H69" s="6">
        <f t="shared" si="5"/>
        <v>-3.0441171717168994E-2</v>
      </c>
      <c r="I69" s="6">
        <f t="shared" si="5"/>
        <v>-1.7822828282803016E-3</v>
      </c>
      <c r="J69" s="6">
        <f t="shared" si="5"/>
        <v>2.2754383838386696E-2</v>
      </c>
      <c r="K69" s="6">
        <f t="shared" si="5"/>
        <v>5.0077717171720257E-2</v>
      </c>
      <c r="L69" s="22">
        <f t="shared" si="7"/>
        <v>4.7323272727275878E-2</v>
      </c>
      <c r="M69" s="22">
        <f t="shared" si="7"/>
        <v>1.6933272727275295E-2</v>
      </c>
    </row>
    <row r="70" spans="1:13" x14ac:dyDescent="0.25">
      <c r="A70" s="36"/>
      <c r="B70" s="2">
        <v>169</v>
      </c>
      <c r="C70" s="22">
        <f t="shared" ref="C70:D71" si="8">C53</f>
        <v>-0.37331672727272647</v>
      </c>
      <c r="D70" s="22">
        <f t="shared" si="8"/>
        <v>-0.2853167272727255</v>
      </c>
      <c r="E70" s="6">
        <f t="shared" si="5"/>
        <v>-0.21319339393939213</v>
      </c>
      <c r="F70" s="6">
        <f t="shared" si="5"/>
        <v>-0.14076228282828079</v>
      </c>
      <c r="G70" s="6">
        <f t="shared" si="5"/>
        <v>-8.9165616161613476E-2</v>
      </c>
      <c r="H70" s="6">
        <f t="shared" si="5"/>
        <v>-5.0337838383835987E-2</v>
      </c>
      <c r="I70" s="6">
        <f t="shared" si="5"/>
        <v>-1.3377838383836228E-2</v>
      </c>
      <c r="J70" s="6">
        <f t="shared" si="5"/>
        <v>1.8905494949497462E-2</v>
      </c>
      <c r="K70" s="6">
        <f t="shared" si="5"/>
        <v>4.4981050505053112E-2</v>
      </c>
      <c r="L70" s="22">
        <f t="shared" si="7"/>
        <v>6.2673272727273854E-2</v>
      </c>
      <c r="M70" s="22">
        <f t="shared" si="7"/>
        <v>2.4103272727277414E-2</v>
      </c>
    </row>
    <row r="71" spans="1:13" x14ac:dyDescent="0.25">
      <c r="A71" s="36"/>
      <c r="B71" s="2">
        <v>183</v>
      </c>
      <c r="C71" s="22">
        <f t="shared" si="8"/>
        <v>-0.75688672727272177</v>
      </c>
      <c r="D71" s="22">
        <f t="shared" si="8"/>
        <v>-0.44465672727272576</v>
      </c>
      <c r="E71" s="6">
        <f t="shared" si="5"/>
        <v>-0.27208561616161436</v>
      </c>
      <c r="F71" s="6">
        <f t="shared" si="5"/>
        <v>-0.16713006060605867</v>
      </c>
      <c r="G71" s="6">
        <f t="shared" si="5"/>
        <v>-0.11111450505050276</v>
      </c>
      <c r="H71" s="6">
        <f t="shared" si="5"/>
        <v>-6.7274505050502934E-2</v>
      </c>
      <c r="I71" s="6">
        <f t="shared" si="5"/>
        <v>-2.9653393939391433E-2</v>
      </c>
      <c r="J71" s="6">
        <f t="shared" si="5"/>
        <v>1.1336606060608526E-2</v>
      </c>
      <c r="K71" s="6">
        <f t="shared" si="5"/>
        <v>4.3549939393942104E-2</v>
      </c>
      <c r="L71" s="22">
        <f t="shared" si="7"/>
        <v>7.0763272727276672E-2</v>
      </c>
      <c r="M71" s="22">
        <f t="shared" si="7"/>
        <v>-6.5286727272724221E-2</v>
      </c>
    </row>
    <row r="72" spans="1:13" x14ac:dyDescent="0.25">
      <c r="A72" s="36"/>
      <c r="B72" s="2">
        <v>197</v>
      </c>
      <c r="C72" s="22">
        <f>C55</f>
        <v>-1.8807267272727266</v>
      </c>
      <c r="D72" s="22">
        <f>D55</f>
        <v>-0.5301367272727262</v>
      </c>
      <c r="E72" s="22">
        <f>E55</f>
        <v>-0.2540667272727255</v>
      </c>
      <c r="F72" s="6">
        <f t="shared" ref="F72:K72" si="9">AVERAGE(E55:G55)</f>
        <v>-0.17467006060605902</v>
      </c>
      <c r="G72" s="6">
        <f t="shared" si="9"/>
        <v>-0.12144006060605861</v>
      </c>
      <c r="H72" s="6">
        <f t="shared" si="9"/>
        <v>-8.0436727272725037E-2</v>
      </c>
      <c r="I72" s="6">
        <f t="shared" si="9"/>
        <v>-4.9296727272724418E-2</v>
      </c>
      <c r="J72" s="6">
        <f>AVERAGE(I55:K55)</f>
        <v>2.6232727272746579E-3</v>
      </c>
      <c r="K72" s="6">
        <f t="shared" si="9"/>
        <v>4.2869939393941792E-2</v>
      </c>
      <c r="L72" s="22">
        <f>L55</f>
        <v>8.080327272727672E-2</v>
      </c>
      <c r="M72" s="22">
        <f>M55</f>
        <v>-8.7126727272725191E-2</v>
      </c>
    </row>
    <row r="74" spans="1:13" x14ac:dyDescent="0.25">
      <c r="A74" s="21" t="s">
        <v>31</v>
      </c>
      <c r="B74" s="7"/>
      <c r="C74" s="37" t="s">
        <v>19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</row>
    <row r="75" spans="1:13" x14ac:dyDescent="0.25">
      <c r="A75" s="13"/>
      <c r="B75" s="9"/>
      <c r="C75" s="2">
        <v>0</v>
      </c>
      <c r="D75" s="2">
        <v>14</v>
      </c>
      <c r="E75" s="2">
        <v>28</v>
      </c>
      <c r="F75" s="2">
        <v>42</v>
      </c>
      <c r="G75" s="2">
        <v>56</v>
      </c>
      <c r="H75" s="2">
        <v>70</v>
      </c>
      <c r="I75" s="2">
        <v>84</v>
      </c>
      <c r="J75" s="2">
        <v>98</v>
      </c>
      <c r="K75" s="2">
        <v>112</v>
      </c>
      <c r="L75" s="2">
        <v>126</v>
      </c>
      <c r="M75" s="2">
        <v>140</v>
      </c>
    </row>
    <row r="76" spans="1:13" x14ac:dyDescent="0.25">
      <c r="A76" s="36" t="s">
        <v>17</v>
      </c>
      <c r="B76" s="2">
        <v>15</v>
      </c>
      <c r="C76" s="6">
        <f>(C59-C42)/20*100</f>
        <v>0</v>
      </c>
      <c r="D76" s="6">
        <f t="shared" ref="D76:M76" si="10">(D59-D42)/20*100</f>
        <v>4.3500000000011238E-3</v>
      </c>
      <c r="E76" s="6">
        <f t="shared" si="10"/>
        <v>-1.2900000000003084E-2</v>
      </c>
      <c r="F76" s="6">
        <f t="shared" si="10"/>
        <v>4.415000000000429E-2</v>
      </c>
      <c r="G76" s="6">
        <f t="shared" si="10"/>
        <v>-5.1066666666669605E-2</v>
      </c>
      <c r="H76" s="6">
        <f t="shared" si="10"/>
        <v>2.7499999999995094E-2</v>
      </c>
      <c r="I76" s="6">
        <f t="shared" si="10"/>
        <v>-2.0899999999996269E-2</v>
      </c>
      <c r="J76" s="6">
        <f t="shared" si="10"/>
        <v>-4.2999999999911859E-3</v>
      </c>
      <c r="K76" s="6">
        <f t="shared" si="10"/>
        <v>1.5449999999989431E-2</v>
      </c>
      <c r="L76" s="6">
        <f t="shared" si="10"/>
        <v>-2.4999999999941735E-3</v>
      </c>
      <c r="M76" s="6">
        <f t="shared" si="10"/>
        <v>0</v>
      </c>
    </row>
    <row r="77" spans="1:13" x14ac:dyDescent="0.25">
      <c r="A77" s="36"/>
      <c r="B77" s="2">
        <v>29</v>
      </c>
      <c r="C77" s="6">
        <f t="shared" ref="C77:M89" si="11">(C60-C43)/20*100</f>
        <v>5.3500000000005592E-2</v>
      </c>
      <c r="D77" s="6">
        <f t="shared" si="11"/>
        <v>1.9066666666663276E-2</v>
      </c>
      <c r="E77" s="6">
        <f t="shared" si="11"/>
        <v>-8.4772222222228161E-2</v>
      </c>
      <c r="F77" s="6">
        <f t="shared" si="11"/>
        <v>-2.44166666666739E-2</v>
      </c>
      <c r="G77" s="6">
        <f t="shared" si="11"/>
        <v>-6.8516666666670195E-2</v>
      </c>
      <c r="H77" s="6">
        <f t="shared" si="11"/>
        <v>-2.2061111111114778E-2</v>
      </c>
      <c r="I77" s="6">
        <f t="shared" si="11"/>
        <v>4.077777777771463E-3</v>
      </c>
      <c r="J77" s="6">
        <f t="shared" si="11"/>
        <v>1.5966666666672111E-2</v>
      </c>
      <c r="K77" s="6">
        <f t="shared" si="11"/>
        <v>5.5872222222222843E-2</v>
      </c>
      <c r="L77" s="6">
        <f t="shared" si="11"/>
        <v>-5.7555555555565484E-2</v>
      </c>
      <c r="M77" s="6">
        <f t="shared" si="11"/>
        <v>-4.3299999999989111E-2</v>
      </c>
    </row>
    <row r="78" spans="1:13" x14ac:dyDescent="0.25">
      <c r="A78" s="36"/>
      <c r="B78" s="2">
        <v>43</v>
      </c>
      <c r="C78" s="6">
        <f t="shared" si="11"/>
        <v>-5.369999999999802E-2</v>
      </c>
      <c r="D78" s="6">
        <f t="shared" si="11"/>
        <v>-3.8722222222157747E-3</v>
      </c>
      <c r="E78" s="6">
        <f t="shared" si="11"/>
        <v>-5.233333333330599E-3</v>
      </c>
      <c r="F78" s="6">
        <f t="shared" si="11"/>
        <v>8.046666666666584E-2</v>
      </c>
      <c r="G78" s="6">
        <f t="shared" si="11"/>
        <v>-5.1283333333320205E-2</v>
      </c>
      <c r="H78" s="6">
        <f t="shared" si="11"/>
        <v>9.6722222222192511E-3</v>
      </c>
      <c r="I78" s="6">
        <f t="shared" si="11"/>
        <v>1.0888888888969939E-3</v>
      </c>
      <c r="J78" s="6">
        <f t="shared" si="11"/>
        <v>7.033333333333544E-3</v>
      </c>
      <c r="K78" s="6">
        <f t="shared" si="11"/>
        <v>-3.9666666666704486E-3</v>
      </c>
      <c r="L78" s="6">
        <f t="shared" si="11"/>
        <v>1.5200000000008818E-2</v>
      </c>
      <c r="M78" s="6">
        <f t="shared" si="11"/>
        <v>0.12234999999999253</v>
      </c>
    </row>
    <row r="79" spans="1:13" x14ac:dyDescent="0.25">
      <c r="A79" s="36"/>
      <c r="B79" s="2">
        <v>57</v>
      </c>
      <c r="C79" s="6">
        <f t="shared" si="11"/>
        <v>-7.0333333333335267E-3</v>
      </c>
      <c r="D79" s="6">
        <f t="shared" si="11"/>
        <v>-3.4111111111112535E-2</v>
      </c>
      <c r="E79" s="6">
        <f t="shared" si="11"/>
        <v>5.2266666666659731E-2</v>
      </c>
      <c r="F79" s="6">
        <f t="shared" si="11"/>
        <v>5.482777777777454E-2</v>
      </c>
      <c r="G79" s="6">
        <f t="shared" si="11"/>
        <v>-1.4699999999990207E-2</v>
      </c>
      <c r="H79" s="6">
        <f t="shared" si="11"/>
        <v>0.11198888888887502</v>
      </c>
      <c r="I79" s="6">
        <f t="shared" si="11"/>
        <v>-5.9144444444449509E-2</v>
      </c>
      <c r="J79" s="6">
        <f t="shared" si="11"/>
        <v>3.1022222222218194E-2</v>
      </c>
      <c r="K79" s="6">
        <f t="shared" si="11"/>
        <v>7.388888888899269E-3</v>
      </c>
      <c r="L79" s="6">
        <f t="shared" si="11"/>
        <v>-7.657222222221885E-2</v>
      </c>
      <c r="M79" s="6">
        <f t="shared" si="11"/>
        <v>-5.3249999999997258E-2</v>
      </c>
    </row>
    <row r="80" spans="1:13" x14ac:dyDescent="0.25">
      <c r="A80" s="36"/>
      <c r="B80" s="2">
        <v>71</v>
      </c>
      <c r="C80" s="6">
        <f t="shared" si="11"/>
        <v>-2.5466666666673632E-2</v>
      </c>
      <c r="D80" s="6">
        <f t="shared" si="11"/>
        <v>-0.11427222222222649</v>
      </c>
      <c r="E80" s="6">
        <f t="shared" si="11"/>
        <v>-0.12742777777776759</v>
      </c>
      <c r="F80" s="6">
        <f t="shared" si="11"/>
        <v>-5.7116666666667579E-2</v>
      </c>
      <c r="G80" s="6">
        <f t="shared" si="11"/>
        <v>-0.10897777777777325</v>
      </c>
      <c r="H80" s="6">
        <f t="shared" si="11"/>
        <v>-4.9588888888898452E-2</v>
      </c>
      <c r="I80" s="6">
        <f t="shared" si="11"/>
        <v>-8.6205555555550623E-2</v>
      </c>
      <c r="J80" s="6">
        <f t="shared" si="11"/>
        <v>-6.4044444444449553E-2</v>
      </c>
      <c r="K80" s="6">
        <f t="shared" si="11"/>
        <v>-7.2122222222229387E-2</v>
      </c>
      <c r="L80" s="6">
        <f t="shared" si="11"/>
        <v>2.9294444444444637E-2</v>
      </c>
      <c r="M80" s="6">
        <f t="shared" si="11"/>
        <v>2.6433333333333312E-2</v>
      </c>
    </row>
    <row r="81" spans="1:13" x14ac:dyDescent="0.25">
      <c r="A81" s="36"/>
      <c r="B81" s="2">
        <v>85</v>
      </c>
      <c r="C81" s="6">
        <f t="shared" si="11"/>
        <v>2.4250000000005656E-2</v>
      </c>
      <c r="D81" s="6">
        <f t="shared" si="11"/>
        <v>6.7844444444439891E-2</v>
      </c>
      <c r="E81" s="6">
        <f t="shared" si="11"/>
        <v>0.14822222222222414</v>
      </c>
      <c r="F81" s="6">
        <f t="shared" si="11"/>
        <v>0.11480555555555148</v>
      </c>
      <c r="G81" s="6">
        <f t="shared" si="11"/>
        <v>-9.8666666666543355E-3</v>
      </c>
      <c r="H81" s="6">
        <f t="shared" si="11"/>
        <v>5.3327777777785926E-2</v>
      </c>
      <c r="I81" s="6">
        <f t="shared" si="11"/>
        <v>-1.9772222222221719E-2</v>
      </c>
      <c r="J81" s="6">
        <f t="shared" si="11"/>
        <v>9.2300000000001201E-2</v>
      </c>
      <c r="K81" s="6">
        <f t="shared" si="11"/>
        <v>4.5650000000012625E-2</v>
      </c>
      <c r="L81" s="6">
        <f t="shared" si="11"/>
        <v>6.1450000000004619E-2</v>
      </c>
      <c r="M81" s="6">
        <f t="shared" si="11"/>
        <v>-0.14069999999999661</v>
      </c>
    </row>
    <row r="82" spans="1:13" x14ac:dyDescent="0.25">
      <c r="A82" s="36"/>
      <c r="B82" s="2">
        <v>99</v>
      </c>
      <c r="C82" s="6">
        <f t="shared" si="11"/>
        <v>-1.8416666666668143E-2</v>
      </c>
      <c r="D82" s="6">
        <f t="shared" si="11"/>
        <v>-3.3594444444447653E-2</v>
      </c>
      <c r="E82" s="6">
        <f t="shared" si="11"/>
        <v>-0.15928888888889423</v>
      </c>
      <c r="F82" s="6">
        <f t="shared" si="11"/>
        <v>-1.2177777777780579E-2</v>
      </c>
      <c r="G82" s="6">
        <f t="shared" si="11"/>
        <v>-3.9766666666671092E-2</v>
      </c>
      <c r="H82" s="6">
        <f t="shared" si="11"/>
        <v>4.3622222222228717E-2</v>
      </c>
      <c r="I82" s="6">
        <f t="shared" si="11"/>
        <v>2.6888888888875556E-2</v>
      </c>
      <c r="J82" s="6">
        <f t="shared" si="11"/>
        <v>-2.6900000000002065E-2</v>
      </c>
      <c r="K82" s="6">
        <f t="shared" si="11"/>
        <v>7.1083333333336426E-2</v>
      </c>
      <c r="L82" s="6">
        <f t="shared" si="11"/>
        <v>5.8405555555553074E-2</v>
      </c>
      <c r="M82" s="6">
        <f t="shared" si="11"/>
        <v>2.9733333333326825E-2</v>
      </c>
    </row>
    <row r="83" spans="1:13" x14ac:dyDescent="0.25">
      <c r="A83" s="36"/>
      <c r="B83" s="2">
        <v>113</v>
      </c>
      <c r="C83" s="6">
        <f t="shared" si="11"/>
        <v>1.7999999999999509E-2</v>
      </c>
      <c r="D83" s="6">
        <f t="shared" si="11"/>
        <v>8.7783333333347618E-2</v>
      </c>
      <c r="E83" s="6">
        <f t="shared" si="11"/>
        <v>8.9655555555556224E-2</v>
      </c>
      <c r="F83" s="6">
        <f t="shared" si="11"/>
        <v>2.4705555555557777E-2</v>
      </c>
      <c r="G83" s="6">
        <f t="shared" si="11"/>
        <v>3.6972222222215988E-2</v>
      </c>
      <c r="H83" s="6">
        <f t="shared" si="11"/>
        <v>5.2394444444438582E-2</v>
      </c>
      <c r="I83" s="6">
        <f t="shared" si="11"/>
        <v>7.8244444444452763E-2</v>
      </c>
      <c r="J83" s="6">
        <f t="shared" si="11"/>
        <v>4.7499999999997891E-3</v>
      </c>
      <c r="K83" s="6">
        <f t="shared" si="11"/>
        <v>7.0555555555450169E-3</v>
      </c>
      <c r="L83" s="6">
        <f t="shared" si="11"/>
        <v>4.5983333333341203E-2</v>
      </c>
      <c r="M83" s="6">
        <f t="shared" si="11"/>
        <v>0</v>
      </c>
    </row>
    <row r="84" spans="1:13" x14ac:dyDescent="0.25">
      <c r="A84" s="36"/>
      <c r="B84" s="2">
        <v>127</v>
      </c>
      <c r="C84" s="6">
        <f t="shared" si="11"/>
        <v>-9.2299999999999258E-2</v>
      </c>
      <c r="D84" s="6">
        <f t="shared" si="11"/>
        <v>-4.7794444444446971E-2</v>
      </c>
      <c r="E84" s="6">
        <f t="shared" si="11"/>
        <v>3.6944444444443197E-2</v>
      </c>
      <c r="F84" s="6">
        <f t="shared" si="11"/>
        <v>-5.8316666666673463E-2</v>
      </c>
      <c r="G84" s="6">
        <f t="shared" si="11"/>
        <v>-4.6922222222222212E-2</v>
      </c>
      <c r="H84" s="6">
        <f t="shared" si="11"/>
        <v>3.1500000000050932E-3</v>
      </c>
      <c r="I84" s="6">
        <f t="shared" si="11"/>
        <v>-6.603333333333615E-2</v>
      </c>
      <c r="J84" s="6">
        <f t="shared" si="11"/>
        <v>-6.7488888888880022E-2</v>
      </c>
      <c r="K84" s="6">
        <f t="shared" si="11"/>
        <v>-5.6088888888891221E-2</v>
      </c>
      <c r="L84" s="6">
        <f t="shared" si="11"/>
        <v>-3.652222222221134E-2</v>
      </c>
      <c r="M84" s="6">
        <f t="shared" si="11"/>
        <v>0</v>
      </c>
    </row>
    <row r="85" spans="1:13" x14ac:dyDescent="0.25">
      <c r="A85" s="36"/>
      <c r="B85" s="2">
        <v>141</v>
      </c>
      <c r="C85" s="6">
        <f t="shared" si="11"/>
        <v>-1.5183333333332882E-2</v>
      </c>
      <c r="D85" s="6">
        <f t="shared" si="11"/>
        <v>-6.0033333333336381E-2</v>
      </c>
      <c r="E85" s="6">
        <f t="shared" si="11"/>
        <v>-4.3838888888877298E-2</v>
      </c>
      <c r="F85" s="6">
        <f t="shared" si="11"/>
        <v>-3.5888888888888151E-2</v>
      </c>
      <c r="G85" s="6">
        <f t="shared" si="11"/>
        <v>-4.070555555555997E-2</v>
      </c>
      <c r="H85" s="6">
        <f t="shared" si="11"/>
        <v>-4.8238888888892321E-2</v>
      </c>
      <c r="I85" s="6">
        <f t="shared" si="11"/>
        <v>-2.1222222222208251E-3</v>
      </c>
      <c r="J85" s="6">
        <f t="shared" si="11"/>
        <v>-5.6666666666731896E-3</v>
      </c>
      <c r="K85" s="6">
        <f t="shared" si="11"/>
        <v>8.6094444444441767E-2</v>
      </c>
      <c r="L85" s="6">
        <f t="shared" si="11"/>
        <v>0</v>
      </c>
      <c r="M85" s="6">
        <f t="shared" si="11"/>
        <v>0</v>
      </c>
    </row>
    <row r="86" spans="1:13" x14ac:dyDescent="0.25">
      <c r="A86" s="36"/>
      <c r="B86" s="2">
        <v>155</v>
      </c>
      <c r="C86" s="6">
        <f t="shared" si="11"/>
        <v>-9.7750000000006165E-2</v>
      </c>
      <c r="D86" s="6">
        <f t="shared" si="11"/>
        <v>-0.10108333333333762</v>
      </c>
      <c r="E86" s="6">
        <f t="shared" si="11"/>
        <v>2.6555555555694832E-3</v>
      </c>
      <c r="F86" s="6">
        <f t="shared" si="11"/>
        <v>-1.868888888889586E-2</v>
      </c>
      <c r="G86" s="6">
        <f t="shared" si="11"/>
        <v>-7.7961111111112397E-2</v>
      </c>
      <c r="H86" s="6">
        <f t="shared" si="11"/>
        <v>-2.5672222222223387E-2</v>
      </c>
      <c r="I86" s="6">
        <f t="shared" si="11"/>
        <v>8.1972222222219671E-2</v>
      </c>
      <c r="J86" s="6">
        <f t="shared" si="11"/>
        <v>-9.6594444444427149E-2</v>
      </c>
      <c r="K86" s="6">
        <f t="shared" si="11"/>
        <v>-1.0077777777781141E-2</v>
      </c>
      <c r="L86" s="6">
        <f t="shared" si="11"/>
        <v>0</v>
      </c>
      <c r="M86" s="6">
        <f t="shared" si="11"/>
        <v>0</v>
      </c>
    </row>
    <row r="87" spans="1:13" x14ac:dyDescent="0.25">
      <c r="A87" s="36"/>
      <c r="B87" s="2">
        <v>169</v>
      </c>
      <c r="C87" s="6">
        <f t="shared" si="11"/>
        <v>0</v>
      </c>
      <c r="D87" s="6">
        <f t="shared" si="11"/>
        <v>0</v>
      </c>
      <c r="E87" s="6">
        <f t="shared" si="11"/>
        <v>-6.6583333333325168E-2</v>
      </c>
      <c r="F87" s="6">
        <f t="shared" si="11"/>
        <v>1.3122222222212987E-2</v>
      </c>
      <c r="G87" s="6">
        <f t="shared" si="11"/>
        <v>6.2505555555559672E-2</v>
      </c>
      <c r="H87" s="6">
        <f t="shared" si="11"/>
        <v>3.6444444444452273E-2</v>
      </c>
      <c r="I87" s="6">
        <f t="shared" si="11"/>
        <v>2.1994444444444702E-2</v>
      </c>
      <c r="J87" s="6">
        <f t="shared" si="11"/>
        <v>5.9361111111102052E-2</v>
      </c>
      <c r="K87" s="6">
        <f t="shared" si="11"/>
        <v>7.1388888888830951E-3</v>
      </c>
      <c r="L87" s="6">
        <f t="shared" si="11"/>
        <v>0</v>
      </c>
      <c r="M87" s="6">
        <f t="shared" si="11"/>
        <v>0</v>
      </c>
    </row>
    <row r="88" spans="1:13" x14ac:dyDescent="0.25">
      <c r="A88" s="36"/>
      <c r="B88" s="2">
        <v>183</v>
      </c>
      <c r="C88" s="6">
        <f t="shared" si="11"/>
        <v>0</v>
      </c>
      <c r="D88" s="6">
        <f t="shared" si="11"/>
        <v>0</v>
      </c>
      <c r="E88" s="6">
        <f t="shared" si="11"/>
        <v>-3.8044444444443049E-2</v>
      </c>
      <c r="F88" s="6">
        <f t="shared" si="11"/>
        <v>-1.6116666666670387E-2</v>
      </c>
      <c r="G88" s="6">
        <f t="shared" si="11"/>
        <v>-2.1338888888890253E-2</v>
      </c>
      <c r="H88" s="6">
        <f t="shared" si="11"/>
        <v>-2.4988888888892242E-2</v>
      </c>
      <c r="I88" s="6">
        <f t="shared" si="11"/>
        <v>-5.8433333333331755E-2</v>
      </c>
      <c r="J88" s="6">
        <f t="shared" si="11"/>
        <v>-9.1433333333329855E-2</v>
      </c>
      <c r="K88" s="6">
        <f t="shared" si="11"/>
        <v>-3.0716666666664342E-2</v>
      </c>
      <c r="L88" s="6">
        <f t="shared" si="11"/>
        <v>0</v>
      </c>
      <c r="M88" s="6">
        <f>(M71-M54)/20*100</f>
        <v>0</v>
      </c>
    </row>
    <row r="89" spans="1:13" x14ac:dyDescent="0.25">
      <c r="A89" s="36"/>
      <c r="B89" s="2">
        <v>197</v>
      </c>
      <c r="C89" s="6">
        <f t="shared" si="11"/>
        <v>0</v>
      </c>
      <c r="D89" s="6">
        <f t="shared" si="11"/>
        <v>0</v>
      </c>
      <c r="E89" s="6">
        <f t="shared" si="11"/>
        <v>0</v>
      </c>
      <c r="F89" s="6">
        <f t="shared" si="11"/>
        <v>-5.8616666666668066E-2</v>
      </c>
      <c r="G89" s="6">
        <f t="shared" si="11"/>
        <v>-7.2216666666662377E-2</v>
      </c>
      <c r="H89" s="6">
        <f t="shared" si="11"/>
        <v>6.9699999999996223E-2</v>
      </c>
      <c r="I89" s="6">
        <f t="shared" si="11"/>
        <v>-4.6799999999998683E-2</v>
      </c>
      <c r="J89" s="6">
        <f t="shared" si="11"/>
        <v>8.0999999999994771E-2</v>
      </c>
      <c r="K89" s="6">
        <f t="shared" si="11"/>
        <v>-9.2566666666655806E-2</v>
      </c>
      <c r="L89" s="6">
        <f t="shared" si="11"/>
        <v>0</v>
      </c>
      <c r="M89" s="6">
        <f t="shared" si="11"/>
        <v>0</v>
      </c>
    </row>
  </sheetData>
  <mergeCells count="10">
    <mergeCell ref="C57:M57"/>
    <mergeCell ref="A59:A72"/>
    <mergeCell ref="C74:M74"/>
    <mergeCell ref="A76:A89"/>
    <mergeCell ref="A42:A55"/>
    <mergeCell ref="C2:M2"/>
    <mergeCell ref="A4:A17"/>
    <mergeCell ref="C21:M21"/>
    <mergeCell ref="A23:A36"/>
    <mergeCell ref="C40:M40"/>
  </mergeCells>
  <conditionalFormatting sqref="C76:M89">
    <cfRule type="cellIs" dxfId="41" priority="1" operator="between">
      <formula>0.1</formula>
      <formula>100</formula>
    </cfRule>
    <cfRule type="cellIs" dxfId="40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37D9-5438-4E7B-AC07-578EEA6D4A00}">
  <sheetPr>
    <tabColor rgb="FF00B0F0"/>
  </sheetPr>
  <dimension ref="A2:W89"/>
  <sheetViews>
    <sheetView topLeftCell="A53" zoomScale="90" zoomScaleNormal="90" workbookViewId="0">
      <selection activeCell="M59" sqref="M59:M72"/>
    </sheetView>
  </sheetViews>
  <sheetFormatPr baseColWidth="10" defaultColWidth="9.140625" defaultRowHeight="15" x14ac:dyDescent="0.25"/>
  <cols>
    <col min="24" max="24" width="4.42578125" customWidth="1"/>
  </cols>
  <sheetData>
    <row r="2" spans="1:23" x14ac:dyDescent="0.25">
      <c r="A2" s="10" t="s">
        <v>21</v>
      </c>
      <c r="B2" s="7"/>
      <c r="C2" s="39" t="s">
        <v>18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40"/>
    </row>
    <row r="3" spans="1:23" x14ac:dyDescent="0.25">
      <c r="A3" s="8"/>
      <c r="B3" s="9"/>
      <c r="C3" s="5">
        <v>-200</v>
      </c>
      <c r="D3" s="2">
        <v>-180</v>
      </c>
      <c r="E3" s="2">
        <v>-160</v>
      </c>
      <c r="F3" s="2">
        <v>-140</v>
      </c>
      <c r="G3" s="2">
        <v>-120</v>
      </c>
      <c r="H3" s="2">
        <v>-100</v>
      </c>
      <c r="I3" s="2">
        <v>-80</v>
      </c>
      <c r="J3" s="2">
        <v>-60</v>
      </c>
      <c r="K3" s="2">
        <v>-40</v>
      </c>
      <c r="L3" s="2">
        <v>-20</v>
      </c>
      <c r="M3" s="2">
        <v>0</v>
      </c>
      <c r="N3" s="2">
        <v>20</v>
      </c>
      <c r="O3" s="2">
        <v>40</v>
      </c>
      <c r="P3" s="2">
        <v>60</v>
      </c>
      <c r="Q3" s="2">
        <v>80</v>
      </c>
      <c r="R3" s="2">
        <v>100</v>
      </c>
      <c r="S3" s="2">
        <v>120</v>
      </c>
      <c r="T3" s="2">
        <v>140</v>
      </c>
      <c r="U3" s="2">
        <v>160</v>
      </c>
      <c r="V3" s="2">
        <v>180</v>
      </c>
      <c r="W3" s="2">
        <v>200</v>
      </c>
    </row>
    <row r="4" spans="1:23" x14ac:dyDescent="0.25">
      <c r="A4" s="41" t="s">
        <v>17</v>
      </c>
      <c r="B4" s="11">
        <v>25</v>
      </c>
      <c r="C4" s="6">
        <v>5.0907</v>
      </c>
      <c r="D4" s="6">
        <v>5.0731999999999999</v>
      </c>
      <c r="E4" s="6">
        <v>5.07</v>
      </c>
      <c r="F4" s="6">
        <v>5.0579999999999998</v>
      </c>
      <c r="G4" s="6">
        <v>5.0538999999999996</v>
      </c>
      <c r="H4" s="6">
        <v>5.0503</v>
      </c>
      <c r="I4" s="6">
        <v>5.0505000000000004</v>
      </c>
      <c r="J4" s="6">
        <v>5.0454999999999997</v>
      </c>
      <c r="K4" s="6">
        <v>5.0458999999999996</v>
      </c>
      <c r="L4" s="6">
        <v>5.0437000000000003</v>
      </c>
      <c r="M4" s="6">
        <v>5.0430000000000001</v>
      </c>
      <c r="N4" s="6">
        <v>5.0464000000000002</v>
      </c>
      <c r="O4" s="6">
        <v>5.0456000000000003</v>
      </c>
      <c r="P4" s="6">
        <v>5.0514000000000001</v>
      </c>
      <c r="Q4" s="6">
        <v>5.0587</v>
      </c>
      <c r="R4" s="6">
        <v>5.0679999999999996</v>
      </c>
      <c r="S4" s="6">
        <v>5.0749000000000004</v>
      </c>
      <c r="T4" s="6">
        <v>5.0808</v>
      </c>
      <c r="U4" s="6">
        <v>5.0933999999999999</v>
      </c>
      <c r="V4" s="6">
        <v>5.0995999999999997</v>
      </c>
      <c r="W4" s="6">
        <v>5.1067999999999998</v>
      </c>
    </row>
    <row r="5" spans="1:23" x14ac:dyDescent="0.25">
      <c r="A5" s="41"/>
      <c r="B5" s="2">
        <v>45</v>
      </c>
      <c r="C5" s="6">
        <v>5.0918999999999999</v>
      </c>
      <c r="D5" s="6">
        <v>5.0758000000000001</v>
      </c>
      <c r="E5" s="6">
        <v>5.0679999999999996</v>
      </c>
      <c r="F5" s="6">
        <v>5.0591999999999997</v>
      </c>
      <c r="G5" s="6">
        <v>5.0545999999999998</v>
      </c>
      <c r="H5" s="6">
        <v>5.0536000000000003</v>
      </c>
      <c r="I5" s="6">
        <v>5.0469999999999997</v>
      </c>
      <c r="J5" s="6">
        <v>5.0433000000000003</v>
      </c>
      <c r="K5" s="6">
        <v>5.0472999999999999</v>
      </c>
      <c r="L5" s="6">
        <v>5.0456000000000003</v>
      </c>
      <c r="M5" s="6">
        <v>5.0418000000000003</v>
      </c>
      <c r="N5" s="6">
        <v>5.0484</v>
      </c>
      <c r="O5" s="6">
        <v>5.0458999999999996</v>
      </c>
      <c r="P5" s="6">
        <v>5.0541999999999998</v>
      </c>
      <c r="Q5" s="6">
        <v>5.0636000000000001</v>
      </c>
      <c r="R5" s="6">
        <v>5.0660999999999996</v>
      </c>
      <c r="S5" s="6">
        <v>5.0787000000000004</v>
      </c>
      <c r="T5" s="6">
        <v>5.08</v>
      </c>
      <c r="U5" s="6">
        <v>5.0902000000000003</v>
      </c>
      <c r="V5" s="6">
        <v>5.0987999999999998</v>
      </c>
      <c r="W5" s="6">
        <v>5.1083999999999996</v>
      </c>
    </row>
    <row r="6" spans="1:23" x14ac:dyDescent="0.25">
      <c r="A6" s="41"/>
      <c r="B6" s="2">
        <v>65</v>
      </c>
      <c r="C6" s="6">
        <v>5.0834999999999999</v>
      </c>
      <c r="D6" s="6">
        <v>5.07</v>
      </c>
      <c r="E6" s="6">
        <v>5.0621999999999998</v>
      </c>
      <c r="F6" s="6">
        <v>5.0575999999999999</v>
      </c>
      <c r="G6" s="6">
        <v>5.0523999999999996</v>
      </c>
      <c r="H6" s="6">
        <v>5.0488999999999997</v>
      </c>
      <c r="I6" s="6">
        <v>5.0475000000000003</v>
      </c>
      <c r="J6" s="6">
        <v>5.0444000000000004</v>
      </c>
      <c r="K6" s="6">
        <v>5.0465999999999998</v>
      </c>
      <c r="L6" s="6">
        <v>5.0411000000000001</v>
      </c>
      <c r="M6" s="6">
        <v>5.0415000000000001</v>
      </c>
      <c r="N6" s="6">
        <v>5.0462999999999996</v>
      </c>
      <c r="O6" s="6">
        <v>5.0477999999999996</v>
      </c>
      <c r="P6" s="6">
        <v>5.0537000000000001</v>
      </c>
      <c r="Q6" s="6">
        <v>5.0593000000000004</v>
      </c>
      <c r="R6" s="6">
        <v>5.069</v>
      </c>
      <c r="S6" s="6">
        <v>5.0721999999999996</v>
      </c>
      <c r="T6" s="6">
        <v>5.0785</v>
      </c>
      <c r="U6" s="6">
        <v>5.0880999999999998</v>
      </c>
      <c r="V6" s="6">
        <v>5.0951000000000004</v>
      </c>
      <c r="W6" s="6">
        <v>5.1029</v>
      </c>
    </row>
    <row r="7" spans="1:23" x14ac:dyDescent="0.25">
      <c r="A7" s="41"/>
      <c r="B7" s="2">
        <v>85</v>
      </c>
      <c r="C7" s="6">
        <v>5.0772000000000004</v>
      </c>
      <c r="D7" s="6">
        <v>5.0606999999999998</v>
      </c>
      <c r="E7" s="6">
        <v>5.0561999999999996</v>
      </c>
      <c r="F7" s="6">
        <v>5.0522</v>
      </c>
      <c r="G7" s="6">
        <v>5.0465</v>
      </c>
      <c r="H7" s="6">
        <v>5.0468000000000002</v>
      </c>
      <c r="I7" s="6">
        <v>5.0430999999999999</v>
      </c>
      <c r="J7" s="6">
        <v>5.0404999999999998</v>
      </c>
      <c r="K7" s="6">
        <v>5.0380000000000003</v>
      </c>
      <c r="L7" s="6">
        <v>5.0353000000000003</v>
      </c>
      <c r="M7" s="6">
        <v>5.0392999999999999</v>
      </c>
      <c r="N7" s="6">
        <v>5.0475000000000003</v>
      </c>
      <c r="O7" s="6">
        <v>5.0461</v>
      </c>
      <c r="P7" s="6">
        <v>5.0487000000000002</v>
      </c>
      <c r="Q7" s="6">
        <v>5.0552000000000001</v>
      </c>
      <c r="R7" s="6">
        <v>5.0613000000000001</v>
      </c>
      <c r="S7" s="6">
        <v>5.0753000000000004</v>
      </c>
      <c r="T7" s="6">
        <v>5.0750999999999999</v>
      </c>
      <c r="U7" s="6">
        <v>5.0857000000000001</v>
      </c>
      <c r="V7" s="6">
        <v>5.0919999999999996</v>
      </c>
      <c r="W7" s="6">
        <v>5.0975000000000001</v>
      </c>
    </row>
    <row r="8" spans="1:23" x14ac:dyDescent="0.25">
      <c r="A8" s="41"/>
      <c r="B8" s="2">
        <v>105</v>
      </c>
      <c r="C8" s="6">
        <v>5.0576999999999996</v>
      </c>
      <c r="D8" s="6">
        <v>5.0506000000000002</v>
      </c>
      <c r="E8" s="6">
        <v>5.0523999999999996</v>
      </c>
      <c r="F8" s="6">
        <v>5.0519999999999996</v>
      </c>
      <c r="G8" s="6">
        <v>5.0444000000000004</v>
      </c>
      <c r="H8" s="6">
        <v>5.0423999999999998</v>
      </c>
      <c r="I8" s="6">
        <v>5.0370999999999997</v>
      </c>
      <c r="J8" s="6">
        <v>5.0317999999999996</v>
      </c>
      <c r="K8" s="6">
        <v>5.0347999999999997</v>
      </c>
      <c r="L8" s="6">
        <v>5.0327999999999999</v>
      </c>
      <c r="M8" s="6">
        <v>5.0274000000000001</v>
      </c>
      <c r="N8" s="6">
        <v>5.0392999999999999</v>
      </c>
      <c r="O8" s="6">
        <v>5.0336999999999996</v>
      </c>
      <c r="P8" s="6">
        <v>5.0453999999999999</v>
      </c>
      <c r="Q8" s="6">
        <v>5.0514999999999999</v>
      </c>
      <c r="R8" s="6">
        <v>5.0606999999999998</v>
      </c>
      <c r="S8" s="6">
        <v>5.0659999999999998</v>
      </c>
      <c r="T8" s="6">
        <v>5.0720000000000001</v>
      </c>
      <c r="U8" s="6">
        <v>5.0814000000000004</v>
      </c>
      <c r="V8" s="6">
        <v>5.0838999999999999</v>
      </c>
      <c r="W8" s="6">
        <v>5.0872999999999999</v>
      </c>
    </row>
    <row r="9" spans="1:23" x14ac:dyDescent="0.25">
      <c r="A9" s="41"/>
      <c r="B9" s="2">
        <v>125</v>
      </c>
      <c r="C9" s="6">
        <v>5.0486000000000004</v>
      </c>
      <c r="D9" s="6">
        <v>5.0460000000000003</v>
      </c>
      <c r="E9" s="6">
        <v>5.0468999999999999</v>
      </c>
      <c r="F9" s="6">
        <v>5.0449000000000002</v>
      </c>
      <c r="G9" s="6">
        <v>5.0382999999999996</v>
      </c>
      <c r="H9" s="6">
        <v>5.0387000000000004</v>
      </c>
      <c r="I9" s="6">
        <v>5.0312000000000001</v>
      </c>
      <c r="J9" s="6">
        <v>5.0266000000000002</v>
      </c>
      <c r="K9" s="6">
        <v>5.0246000000000004</v>
      </c>
      <c r="L9" s="6">
        <v>5.0195999999999996</v>
      </c>
      <c r="M9" s="6">
        <v>5.0199999999999996</v>
      </c>
      <c r="N9" s="6">
        <v>5.0274999999999999</v>
      </c>
      <c r="O9" s="6">
        <v>5.0297999999999998</v>
      </c>
      <c r="P9" s="6">
        <v>5.0372000000000003</v>
      </c>
      <c r="Q9" s="6">
        <v>5.0427</v>
      </c>
      <c r="R9" s="6">
        <v>5.0572999999999997</v>
      </c>
      <c r="S9" s="6">
        <v>5.0637999999999996</v>
      </c>
      <c r="T9" s="6">
        <v>5.0667999999999997</v>
      </c>
      <c r="U9" s="6">
        <v>5.0781999999999998</v>
      </c>
      <c r="V9" s="6">
        <v>5.0805999999999996</v>
      </c>
      <c r="W9" s="6">
        <v>5.0717999999999996</v>
      </c>
    </row>
    <row r="10" spans="1:23" x14ac:dyDescent="0.25">
      <c r="A10" s="41"/>
      <c r="B10" s="2">
        <v>145</v>
      </c>
      <c r="C10" s="6">
        <v>5.0444000000000004</v>
      </c>
      <c r="D10" s="6">
        <v>5.0425000000000004</v>
      </c>
      <c r="E10" s="6">
        <v>5.0465</v>
      </c>
      <c r="F10" s="6">
        <v>5.0381999999999998</v>
      </c>
      <c r="G10" s="6">
        <v>5.0382999999999996</v>
      </c>
      <c r="H10" s="6">
        <v>5.0347</v>
      </c>
      <c r="I10" s="6">
        <v>5.0248999999999997</v>
      </c>
      <c r="J10" s="6">
        <v>5.0149999999999997</v>
      </c>
      <c r="K10" s="6">
        <v>5.0129000000000001</v>
      </c>
      <c r="L10" s="6">
        <v>5.0080999999999998</v>
      </c>
      <c r="M10" s="6">
        <v>5.0026000000000002</v>
      </c>
      <c r="N10" s="6">
        <v>5.0118</v>
      </c>
      <c r="O10" s="6">
        <v>5.0180999999999996</v>
      </c>
      <c r="P10" s="6">
        <v>5.0282999999999998</v>
      </c>
      <c r="Q10" s="6">
        <v>5.0339</v>
      </c>
      <c r="R10" s="6">
        <v>5.0494000000000003</v>
      </c>
      <c r="S10" s="6">
        <v>5.0575000000000001</v>
      </c>
      <c r="T10" s="6">
        <v>5.0650000000000004</v>
      </c>
      <c r="U10" s="6">
        <v>5.0723000000000003</v>
      </c>
      <c r="V10" s="6">
        <v>5.0766</v>
      </c>
      <c r="W10" s="6">
        <v>5.0693000000000001</v>
      </c>
    </row>
    <row r="11" spans="1:23" x14ac:dyDescent="0.25">
      <c r="A11" s="41"/>
      <c r="B11" s="2">
        <v>165</v>
      </c>
      <c r="C11" s="6">
        <v>5.0557999999999996</v>
      </c>
      <c r="D11" s="6">
        <v>5.0442</v>
      </c>
      <c r="E11" s="6">
        <v>5.0408999999999997</v>
      </c>
      <c r="F11" s="6">
        <v>5.04</v>
      </c>
      <c r="G11" s="6">
        <v>5.0286</v>
      </c>
      <c r="H11" s="6">
        <v>5.0202999999999998</v>
      </c>
      <c r="I11" s="6">
        <v>5.0156999999999998</v>
      </c>
      <c r="J11" s="6">
        <v>4.9997999999999996</v>
      </c>
      <c r="K11" s="6">
        <v>4.9955999999999996</v>
      </c>
      <c r="L11" s="6">
        <v>4.9839000000000002</v>
      </c>
      <c r="M11" s="6">
        <v>4.9854000000000003</v>
      </c>
      <c r="N11" s="6">
        <v>4.9912999999999998</v>
      </c>
      <c r="O11" s="6">
        <v>4.9995000000000003</v>
      </c>
      <c r="P11" s="6">
        <v>5.0160999999999998</v>
      </c>
      <c r="Q11" s="6">
        <v>5.024</v>
      </c>
      <c r="R11" s="6">
        <v>5.0423</v>
      </c>
      <c r="S11" s="6">
        <v>5.0552000000000001</v>
      </c>
      <c r="T11" s="6">
        <v>5.0666000000000002</v>
      </c>
      <c r="U11" s="6">
        <v>5.0708000000000002</v>
      </c>
      <c r="V11" s="6">
        <v>5.0762999999999998</v>
      </c>
      <c r="W11" s="6">
        <v>5.0720000000000001</v>
      </c>
    </row>
    <row r="12" spans="1:23" x14ac:dyDescent="0.25">
      <c r="A12" s="41"/>
      <c r="B12" s="2">
        <v>185</v>
      </c>
      <c r="C12" s="6">
        <v>5.0351999999999997</v>
      </c>
      <c r="D12" s="6">
        <v>5.0452000000000004</v>
      </c>
      <c r="E12" s="6">
        <v>5.0420999999999996</v>
      </c>
      <c r="F12" s="6">
        <v>5.0385</v>
      </c>
      <c r="G12" s="6">
        <v>5.0262000000000002</v>
      </c>
      <c r="H12" s="6">
        <v>5.0190000000000001</v>
      </c>
      <c r="I12" s="6">
        <v>4.9981</v>
      </c>
      <c r="J12" s="6">
        <v>4.9824000000000002</v>
      </c>
      <c r="K12" s="6">
        <v>4.9672999999999998</v>
      </c>
      <c r="L12" s="6">
        <v>4.9565999999999999</v>
      </c>
      <c r="M12" s="6">
        <v>4.9504000000000001</v>
      </c>
      <c r="N12" s="6">
        <v>4.9656000000000002</v>
      </c>
      <c r="O12" s="6">
        <v>4.9790000000000001</v>
      </c>
      <c r="P12" s="6">
        <v>4.9954999999999998</v>
      </c>
      <c r="Q12" s="6">
        <v>5.0156000000000001</v>
      </c>
      <c r="R12" s="6">
        <v>5.0340999999999996</v>
      </c>
      <c r="S12" s="6">
        <v>5.0538999999999996</v>
      </c>
      <c r="T12" s="6">
        <v>5.0659999999999998</v>
      </c>
      <c r="U12" s="6">
        <v>5.0734000000000004</v>
      </c>
      <c r="V12" s="6">
        <v>5.0857999999999999</v>
      </c>
      <c r="W12" s="6">
        <v>5.0647000000000002</v>
      </c>
    </row>
    <row r="13" spans="1:23" x14ac:dyDescent="0.25">
      <c r="A13" s="41"/>
      <c r="B13" s="2">
        <v>205</v>
      </c>
      <c r="C13" s="6">
        <v>5.0545</v>
      </c>
      <c r="D13" s="6">
        <v>5.0454999999999997</v>
      </c>
      <c r="E13" s="6">
        <v>5.0446</v>
      </c>
      <c r="F13" s="6">
        <v>5.0396999999999998</v>
      </c>
      <c r="G13" s="6">
        <v>5.0293999999999999</v>
      </c>
      <c r="H13" s="6">
        <v>5.0126999999999997</v>
      </c>
      <c r="I13" s="6">
        <v>4.9927000000000001</v>
      </c>
      <c r="J13" s="6">
        <v>4.9641999999999999</v>
      </c>
      <c r="K13" s="6">
        <v>4.9363000000000001</v>
      </c>
      <c r="L13" s="6">
        <v>4.9160000000000004</v>
      </c>
      <c r="M13" s="6">
        <v>4.9039000000000001</v>
      </c>
      <c r="N13" s="6">
        <v>4.9249000000000001</v>
      </c>
      <c r="O13" s="6">
        <v>4.9414999999999996</v>
      </c>
      <c r="P13" s="6">
        <v>4.9741999999999997</v>
      </c>
      <c r="Q13" s="6">
        <v>5.0026000000000002</v>
      </c>
      <c r="R13" s="6">
        <v>5.0308999999999999</v>
      </c>
      <c r="S13" s="6">
        <v>5.0526</v>
      </c>
      <c r="T13" s="6">
        <v>5.0644999999999998</v>
      </c>
      <c r="U13" s="6">
        <v>5.0766999999999998</v>
      </c>
      <c r="V13" s="6">
        <v>5.0869</v>
      </c>
      <c r="W13" s="6">
        <v>5.0655999999999999</v>
      </c>
    </row>
    <row r="14" spans="1:23" x14ac:dyDescent="0.25">
      <c r="A14" s="41"/>
      <c r="B14" s="2">
        <v>225</v>
      </c>
      <c r="C14" s="6">
        <v>5.0462999999999996</v>
      </c>
      <c r="D14" s="6">
        <v>5.0492999999999997</v>
      </c>
      <c r="E14" s="6">
        <v>5.0518000000000001</v>
      </c>
      <c r="F14" s="6">
        <v>5.0411999999999999</v>
      </c>
      <c r="G14" s="6">
        <v>5.0284000000000004</v>
      </c>
      <c r="H14" s="6">
        <v>5.0145</v>
      </c>
      <c r="I14" s="6">
        <v>4.9797000000000002</v>
      </c>
      <c r="J14" s="6">
        <v>4.9353999999999996</v>
      </c>
      <c r="K14" s="6">
        <v>4.8861999999999997</v>
      </c>
      <c r="L14" s="6">
        <v>4.8453999999999997</v>
      </c>
      <c r="M14" s="6">
        <v>4.8285999999999998</v>
      </c>
      <c r="N14" s="6">
        <v>4.8522999999999996</v>
      </c>
      <c r="O14" s="6">
        <v>4.8887999999999998</v>
      </c>
      <c r="P14" s="6">
        <v>4.9428999999999998</v>
      </c>
      <c r="Q14" s="6">
        <v>4.9908000000000001</v>
      </c>
      <c r="R14" s="6">
        <v>5.0282</v>
      </c>
      <c r="S14" s="6">
        <v>5.0556000000000001</v>
      </c>
      <c r="T14" s="6">
        <v>5.0735000000000001</v>
      </c>
      <c r="U14" s="6">
        <v>5.0793999999999997</v>
      </c>
      <c r="V14" s="6">
        <v>5.0933999999999999</v>
      </c>
      <c r="W14" s="6">
        <v>5.0601000000000003</v>
      </c>
    </row>
    <row r="15" spans="1:23" x14ac:dyDescent="0.25">
      <c r="A15" s="41"/>
      <c r="B15" s="2">
        <v>245</v>
      </c>
      <c r="C15" s="6">
        <v>5.0255999999999998</v>
      </c>
      <c r="D15" s="6">
        <v>5.0575000000000001</v>
      </c>
      <c r="E15" s="6">
        <v>5.0625999999999998</v>
      </c>
      <c r="F15" s="6">
        <v>5.0570000000000004</v>
      </c>
      <c r="G15" s="6">
        <v>5.0426000000000002</v>
      </c>
      <c r="H15" s="6">
        <v>5.0221</v>
      </c>
      <c r="I15" s="6">
        <v>4.9728000000000003</v>
      </c>
      <c r="J15" s="6">
        <v>4.8951000000000002</v>
      </c>
      <c r="K15" s="6">
        <v>4.8018000000000001</v>
      </c>
      <c r="L15" s="6">
        <v>4.7287999999999997</v>
      </c>
      <c r="M15" s="6">
        <v>4.6932999999999998</v>
      </c>
      <c r="N15" s="6">
        <v>4.7317999999999998</v>
      </c>
      <c r="O15" s="6">
        <v>4.8038999999999996</v>
      </c>
      <c r="P15" s="6">
        <v>4.9019000000000004</v>
      </c>
      <c r="Q15" s="6">
        <v>4.9867999999999997</v>
      </c>
      <c r="R15" s="6">
        <v>5.0410000000000004</v>
      </c>
      <c r="S15" s="6">
        <v>5.0674000000000001</v>
      </c>
      <c r="T15" s="6">
        <v>5.0823</v>
      </c>
      <c r="U15" s="6">
        <v>5.0872999999999999</v>
      </c>
      <c r="V15" s="6">
        <v>5.0911</v>
      </c>
      <c r="W15" s="6">
        <v>5.0724</v>
      </c>
    </row>
    <row r="16" spans="1:23" x14ac:dyDescent="0.25">
      <c r="A16" s="41"/>
      <c r="B16" s="2">
        <v>265</v>
      </c>
      <c r="C16" s="6">
        <v>5.0206</v>
      </c>
      <c r="D16" s="6">
        <v>5.0724999999999998</v>
      </c>
      <c r="E16" s="6">
        <v>5.0731999999999999</v>
      </c>
      <c r="F16" s="6">
        <v>5.0716000000000001</v>
      </c>
      <c r="G16" s="6">
        <v>5.0704000000000002</v>
      </c>
      <c r="H16" s="6">
        <v>5.0547000000000004</v>
      </c>
      <c r="I16" s="6">
        <v>5.0011999999999999</v>
      </c>
      <c r="J16" s="6">
        <v>4.8556999999999997</v>
      </c>
      <c r="K16" s="6">
        <v>4.6703999999999999</v>
      </c>
      <c r="L16" s="6">
        <v>4.5179999999999998</v>
      </c>
      <c r="M16" s="6">
        <v>4.4169999999999998</v>
      </c>
      <c r="N16" s="6">
        <v>4.5167999999999999</v>
      </c>
      <c r="O16" s="6">
        <v>4.6608999999999998</v>
      </c>
      <c r="P16" s="6">
        <v>4.8505000000000003</v>
      </c>
      <c r="Q16" s="6">
        <v>5.0063000000000004</v>
      </c>
      <c r="R16" s="6">
        <v>5.0697999999999999</v>
      </c>
      <c r="S16" s="6">
        <v>5.0891999999999999</v>
      </c>
      <c r="T16" s="6">
        <v>5.0933999999999999</v>
      </c>
      <c r="U16" s="6">
        <v>5.0960000000000001</v>
      </c>
      <c r="V16" s="6">
        <v>5.0994999999999999</v>
      </c>
      <c r="W16" s="6">
        <v>5.0754999999999999</v>
      </c>
    </row>
    <row r="17" spans="1:23" x14ac:dyDescent="0.25">
      <c r="A17" s="42"/>
      <c r="B17" s="2">
        <v>285</v>
      </c>
      <c r="C17" s="6">
        <v>4.9657</v>
      </c>
      <c r="D17" s="6">
        <v>5.0734000000000004</v>
      </c>
      <c r="E17" s="6">
        <v>5.0793999999999997</v>
      </c>
      <c r="F17" s="6">
        <v>5.0949</v>
      </c>
      <c r="G17" s="6">
        <v>5.0986000000000002</v>
      </c>
      <c r="H17" s="6">
        <v>5.1086999999999998</v>
      </c>
      <c r="I17" s="6">
        <v>5.1070000000000002</v>
      </c>
      <c r="J17" s="6">
        <v>4.8422999999999998</v>
      </c>
      <c r="K17" s="6">
        <v>4.452</v>
      </c>
      <c r="L17" s="6">
        <v>4.2352999999999996</v>
      </c>
      <c r="M17" s="6">
        <v>3.2299000000000002</v>
      </c>
      <c r="N17" s="6">
        <v>4.1966000000000001</v>
      </c>
      <c r="O17" s="6">
        <v>4.4301000000000004</v>
      </c>
      <c r="P17" s="6">
        <v>4.7892000000000001</v>
      </c>
      <c r="Q17" s="6">
        <v>5.1166999999999998</v>
      </c>
      <c r="R17" s="6">
        <v>5.1266999999999996</v>
      </c>
      <c r="S17" s="6">
        <v>5.1226000000000003</v>
      </c>
      <c r="T17" s="6">
        <v>5.1147</v>
      </c>
      <c r="U17" s="6">
        <v>5.1116000000000001</v>
      </c>
      <c r="V17" s="6">
        <v>5.1138000000000003</v>
      </c>
      <c r="W17" s="6">
        <v>5.0418000000000003</v>
      </c>
    </row>
    <row r="19" spans="1:23" x14ac:dyDescent="0.25">
      <c r="A19" t="s">
        <v>22</v>
      </c>
      <c r="C19">
        <v>4.9938636363636357</v>
      </c>
    </row>
    <row r="21" spans="1:23" x14ac:dyDescent="0.25">
      <c r="A21" s="10" t="s">
        <v>23</v>
      </c>
      <c r="B21" s="7"/>
      <c r="C21" s="43" t="s">
        <v>18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40"/>
    </row>
    <row r="22" spans="1:23" x14ac:dyDescent="0.25">
      <c r="A22" s="8"/>
      <c r="B22" s="9"/>
      <c r="C22" s="2">
        <v>-200</v>
      </c>
      <c r="D22" s="2">
        <v>-180</v>
      </c>
      <c r="E22" s="2">
        <v>-160</v>
      </c>
      <c r="F22" s="2">
        <v>-140</v>
      </c>
      <c r="G22" s="2">
        <v>-120</v>
      </c>
      <c r="H22" s="2">
        <v>-100</v>
      </c>
      <c r="I22" s="2">
        <v>-80</v>
      </c>
      <c r="J22" s="2">
        <v>-60</v>
      </c>
      <c r="K22" s="2">
        <v>-40</v>
      </c>
      <c r="L22" s="2">
        <v>-20</v>
      </c>
      <c r="M22" s="2">
        <v>0</v>
      </c>
      <c r="N22" s="2">
        <v>20</v>
      </c>
      <c r="O22" s="2">
        <v>40</v>
      </c>
      <c r="P22" s="2">
        <v>60</v>
      </c>
      <c r="Q22" s="2">
        <v>80</v>
      </c>
      <c r="R22" s="2">
        <v>100</v>
      </c>
      <c r="S22" s="2">
        <v>120</v>
      </c>
      <c r="T22" s="2">
        <v>140</v>
      </c>
      <c r="U22" s="2">
        <v>160</v>
      </c>
      <c r="V22" s="2">
        <v>180</v>
      </c>
      <c r="W22" s="2">
        <v>200</v>
      </c>
    </row>
    <row r="23" spans="1:23" x14ac:dyDescent="0.25">
      <c r="A23" s="43" t="s">
        <v>17</v>
      </c>
      <c r="B23" s="11">
        <v>25</v>
      </c>
      <c r="C23" s="6">
        <v>5.1086</v>
      </c>
      <c r="D23" s="6">
        <v>5.0938999999999997</v>
      </c>
      <c r="E23" s="6">
        <v>5.0861000000000001</v>
      </c>
      <c r="F23" s="6">
        <v>5.0801999999999996</v>
      </c>
      <c r="G23" s="6">
        <v>5.0796000000000001</v>
      </c>
      <c r="H23" s="6">
        <v>5.0738000000000003</v>
      </c>
      <c r="I23" s="6">
        <v>5.0709999999999997</v>
      </c>
      <c r="J23" s="6">
        <v>5.069</v>
      </c>
      <c r="K23" s="6">
        <v>5.0728999999999997</v>
      </c>
      <c r="L23" s="6">
        <v>5.0751999999999997</v>
      </c>
      <c r="M23" s="6">
        <v>5.0746000000000002</v>
      </c>
      <c r="N23" s="6">
        <v>5.0723000000000003</v>
      </c>
      <c r="O23" s="6">
        <v>5.0720999999999998</v>
      </c>
      <c r="P23" s="6">
        <v>5.0833000000000004</v>
      </c>
      <c r="Q23" s="6">
        <v>5.0831</v>
      </c>
      <c r="R23" s="6">
        <v>5.0934999999999997</v>
      </c>
      <c r="S23" s="6">
        <v>5.0990000000000002</v>
      </c>
      <c r="T23" s="6">
        <v>5.1059999999999999</v>
      </c>
      <c r="U23" s="6">
        <v>5.1142000000000003</v>
      </c>
      <c r="V23" s="6">
        <v>5.1180000000000003</v>
      </c>
      <c r="W23" s="6">
        <v>5.1021000000000001</v>
      </c>
    </row>
    <row r="24" spans="1:23" x14ac:dyDescent="0.25">
      <c r="A24" s="41"/>
      <c r="B24" s="2">
        <v>45</v>
      </c>
      <c r="C24" s="6">
        <v>5.1014999999999997</v>
      </c>
      <c r="D24" s="6">
        <v>5.0903999999999998</v>
      </c>
      <c r="E24" s="6">
        <v>5.0845000000000002</v>
      </c>
      <c r="F24" s="6">
        <v>5.0838000000000001</v>
      </c>
      <c r="G24" s="6">
        <v>5.0753000000000004</v>
      </c>
      <c r="H24" s="6">
        <v>5.0816999999999997</v>
      </c>
      <c r="I24" s="6">
        <v>5.0720999999999998</v>
      </c>
      <c r="J24" s="6">
        <v>5.0743999999999998</v>
      </c>
      <c r="K24" s="6">
        <v>5.0728</v>
      </c>
      <c r="L24" s="6">
        <v>5.0740999999999996</v>
      </c>
      <c r="M24" s="6">
        <v>5.0704000000000002</v>
      </c>
      <c r="N24" s="6">
        <v>5.0819999999999999</v>
      </c>
      <c r="O24" s="6">
        <v>5.0804</v>
      </c>
      <c r="P24" s="6">
        <v>5.0831999999999997</v>
      </c>
      <c r="Q24" s="6">
        <v>5.0918999999999999</v>
      </c>
      <c r="R24" s="6">
        <v>5.0948000000000002</v>
      </c>
      <c r="S24" s="6">
        <v>5.1006999999999998</v>
      </c>
      <c r="T24" s="6">
        <v>5.0971000000000002</v>
      </c>
      <c r="U24" s="6">
        <v>5.1124999999999998</v>
      </c>
      <c r="V24" s="6">
        <v>5.1197999999999997</v>
      </c>
      <c r="W24" s="6">
        <v>5.1002000000000001</v>
      </c>
    </row>
    <row r="25" spans="1:23" x14ac:dyDescent="0.25">
      <c r="A25" s="41"/>
      <c r="B25" s="2">
        <v>65</v>
      </c>
      <c r="C25" s="6">
        <v>5.1017999999999999</v>
      </c>
      <c r="D25" s="6">
        <v>5.0884</v>
      </c>
      <c r="E25" s="6">
        <v>5.0841000000000003</v>
      </c>
      <c r="F25" s="6">
        <v>5.0801999999999996</v>
      </c>
      <c r="G25" s="6">
        <v>5.0781999999999998</v>
      </c>
      <c r="H25" s="6">
        <v>5.0731000000000002</v>
      </c>
      <c r="I25" s="6">
        <v>5.0773999999999999</v>
      </c>
      <c r="J25" s="6">
        <v>5.0804999999999998</v>
      </c>
      <c r="K25" s="6">
        <v>5.0799000000000003</v>
      </c>
      <c r="L25" s="6">
        <v>5.0797999999999996</v>
      </c>
      <c r="M25" s="6">
        <v>5.0804999999999998</v>
      </c>
      <c r="N25" s="6">
        <v>5.0812999999999997</v>
      </c>
      <c r="O25" s="6">
        <v>5.0818000000000003</v>
      </c>
      <c r="P25" s="6">
        <v>5.0888999999999998</v>
      </c>
      <c r="Q25" s="6">
        <v>5.0941000000000001</v>
      </c>
      <c r="R25" s="6">
        <v>5.0913000000000004</v>
      </c>
      <c r="S25" s="6">
        <v>5.1031000000000004</v>
      </c>
      <c r="T25" s="6">
        <v>5.1045999999999996</v>
      </c>
      <c r="U25" s="6">
        <v>5.1093000000000002</v>
      </c>
      <c r="V25" s="6">
        <v>5.1117999999999997</v>
      </c>
      <c r="W25" s="6">
        <v>5.0923999999999996</v>
      </c>
    </row>
    <row r="26" spans="1:23" x14ac:dyDescent="0.25">
      <c r="A26" s="41"/>
      <c r="B26" s="2">
        <v>85</v>
      </c>
      <c r="C26" s="6">
        <v>5.0922999999999998</v>
      </c>
      <c r="D26" s="6">
        <v>5.0785</v>
      </c>
      <c r="E26" s="6">
        <v>5.0787000000000004</v>
      </c>
      <c r="F26" s="6">
        <v>5.0831</v>
      </c>
      <c r="G26" s="6">
        <v>5.0797999999999996</v>
      </c>
      <c r="H26" s="6">
        <v>5.0816999999999997</v>
      </c>
      <c r="I26" s="6">
        <v>5.0803000000000003</v>
      </c>
      <c r="J26" s="6">
        <v>5.0808999999999997</v>
      </c>
      <c r="K26" s="6">
        <v>5.0795000000000003</v>
      </c>
      <c r="L26" s="6">
        <v>5.0826000000000002</v>
      </c>
      <c r="M26" s="6">
        <v>5.0773000000000001</v>
      </c>
      <c r="N26" s="6">
        <v>5.0820999999999996</v>
      </c>
      <c r="O26" s="6">
        <v>5.0853999999999999</v>
      </c>
      <c r="P26" s="6">
        <v>5.0881999999999996</v>
      </c>
      <c r="Q26" s="6">
        <v>5.0914999999999999</v>
      </c>
      <c r="R26" s="6">
        <v>5.0963000000000003</v>
      </c>
      <c r="S26" s="6">
        <v>5.1028000000000002</v>
      </c>
      <c r="T26" s="6">
        <v>5.1039000000000003</v>
      </c>
      <c r="U26" s="6">
        <v>5.1109999999999998</v>
      </c>
      <c r="V26" s="6">
        <v>5.1077000000000004</v>
      </c>
      <c r="W26" s="6">
        <v>5.0891000000000002</v>
      </c>
    </row>
    <row r="27" spans="1:23" x14ac:dyDescent="0.25">
      <c r="A27" s="41"/>
      <c r="B27" s="2">
        <v>105</v>
      </c>
      <c r="C27" s="6">
        <v>5.08</v>
      </c>
      <c r="D27" s="6">
        <v>5.0768000000000004</v>
      </c>
      <c r="E27" s="6">
        <v>5.0769000000000002</v>
      </c>
      <c r="F27" s="6">
        <v>5.0743999999999998</v>
      </c>
      <c r="G27" s="6">
        <v>5.0789999999999997</v>
      </c>
      <c r="H27" s="6">
        <v>5.0785</v>
      </c>
      <c r="I27" s="6">
        <v>5.0823999999999998</v>
      </c>
      <c r="J27" s="6">
        <v>5.0837000000000003</v>
      </c>
      <c r="K27" s="6">
        <v>5.0781000000000001</v>
      </c>
      <c r="L27" s="6">
        <v>5.0899000000000001</v>
      </c>
      <c r="M27" s="6">
        <v>5.0833000000000004</v>
      </c>
      <c r="N27" s="6">
        <v>5.0922000000000001</v>
      </c>
      <c r="O27" s="6">
        <v>5.0865999999999998</v>
      </c>
      <c r="P27" s="6">
        <v>5.0922000000000001</v>
      </c>
      <c r="Q27" s="6">
        <v>5.0910000000000002</v>
      </c>
      <c r="R27" s="6">
        <v>5.1012000000000004</v>
      </c>
      <c r="S27" s="6">
        <v>5.1025</v>
      </c>
      <c r="T27" s="6">
        <v>5.1016000000000004</v>
      </c>
      <c r="U27" s="6">
        <v>5.1035000000000004</v>
      </c>
      <c r="V27" s="6">
        <v>5.1036999999999999</v>
      </c>
      <c r="W27" s="6">
        <v>5.0744999999999996</v>
      </c>
    </row>
    <row r="28" spans="1:23" x14ac:dyDescent="0.25">
      <c r="A28" s="41"/>
      <c r="B28" s="2">
        <v>125</v>
      </c>
      <c r="C28" s="6">
        <v>5.0640999999999998</v>
      </c>
      <c r="D28" s="6">
        <v>5.0697999999999999</v>
      </c>
      <c r="E28" s="6">
        <v>5.0742000000000003</v>
      </c>
      <c r="F28" s="6">
        <v>5.0773000000000001</v>
      </c>
      <c r="G28" s="6">
        <v>5.0791000000000004</v>
      </c>
      <c r="H28" s="6">
        <v>5.0762999999999998</v>
      </c>
      <c r="I28" s="6">
        <v>5.0811999999999999</v>
      </c>
      <c r="J28" s="6">
        <v>5.0872000000000002</v>
      </c>
      <c r="K28" s="6">
        <v>5.0876999999999999</v>
      </c>
      <c r="L28" s="6">
        <v>5.0827999999999998</v>
      </c>
      <c r="M28" s="6">
        <v>5.0849000000000002</v>
      </c>
      <c r="N28" s="6">
        <v>5.0932000000000004</v>
      </c>
      <c r="O28" s="6">
        <v>5.0879000000000003</v>
      </c>
      <c r="P28" s="6">
        <v>5.0907999999999998</v>
      </c>
      <c r="Q28" s="6">
        <v>5.0942999999999996</v>
      </c>
      <c r="R28" s="6">
        <v>5.1025</v>
      </c>
      <c r="S28" s="6">
        <v>5.1013999999999999</v>
      </c>
      <c r="T28" s="6">
        <v>5.0980999999999996</v>
      </c>
      <c r="U28" s="6">
        <v>5.0987</v>
      </c>
      <c r="V28" s="6">
        <v>5.0952000000000002</v>
      </c>
      <c r="W28" s="6">
        <v>5.0629</v>
      </c>
    </row>
    <row r="29" spans="1:23" x14ac:dyDescent="0.25">
      <c r="A29" s="41"/>
      <c r="B29" s="2">
        <v>145</v>
      </c>
      <c r="C29" s="6">
        <v>5.0507999999999997</v>
      </c>
      <c r="D29" s="6">
        <v>5.0654000000000003</v>
      </c>
      <c r="E29" s="6">
        <v>5.0720999999999998</v>
      </c>
      <c r="F29" s="6">
        <v>5.0758999999999999</v>
      </c>
      <c r="G29" s="6">
        <v>5.0751999999999997</v>
      </c>
      <c r="H29" s="6">
        <v>5.0812999999999997</v>
      </c>
      <c r="I29" s="6">
        <v>5.0799000000000003</v>
      </c>
      <c r="J29" s="6">
        <v>5.0816999999999997</v>
      </c>
      <c r="K29" s="6">
        <v>5.0857999999999999</v>
      </c>
      <c r="L29" s="6">
        <v>5.0872000000000002</v>
      </c>
      <c r="M29" s="6">
        <v>5.0887000000000002</v>
      </c>
      <c r="N29" s="6">
        <v>5.0911</v>
      </c>
      <c r="O29" s="6">
        <v>5.0892999999999997</v>
      </c>
      <c r="P29" s="6">
        <v>5.0938999999999997</v>
      </c>
      <c r="Q29" s="6">
        <v>5.0932000000000004</v>
      </c>
      <c r="R29" s="6">
        <v>5.0990000000000002</v>
      </c>
      <c r="S29" s="6">
        <v>5.1043000000000003</v>
      </c>
      <c r="T29" s="6">
        <v>5.1012000000000004</v>
      </c>
      <c r="U29" s="6">
        <v>5.0987999999999998</v>
      </c>
      <c r="V29" s="6">
        <v>5.0959000000000003</v>
      </c>
      <c r="W29" s="6">
        <v>5.0517000000000003</v>
      </c>
    </row>
    <row r="30" spans="1:23" x14ac:dyDescent="0.25">
      <c r="A30" s="41"/>
      <c r="B30" s="2">
        <v>165</v>
      </c>
      <c r="C30" s="6">
        <v>5.0707000000000004</v>
      </c>
      <c r="D30" s="6">
        <v>5.0640999999999998</v>
      </c>
      <c r="E30" s="6">
        <v>5.0723000000000003</v>
      </c>
      <c r="F30" s="6">
        <v>5.0731999999999999</v>
      </c>
      <c r="G30" s="6">
        <v>5.0719000000000003</v>
      </c>
      <c r="H30" s="6">
        <v>5.085</v>
      </c>
      <c r="I30" s="6">
        <v>5.0808999999999997</v>
      </c>
      <c r="J30" s="6">
        <v>5.0838000000000001</v>
      </c>
      <c r="K30" s="6">
        <v>5.0839999999999996</v>
      </c>
      <c r="L30" s="6">
        <v>5.0890000000000004</v>
      </c>
      <c r="M30" s="6">
        <v>5.0834999999999999</v>
      </c>
      <c r="N30" s="6">
        <v>5.0915999999999997</v>
      </c>
      <c r="O30" s="6">
        <v>5.0891999999999999</v>
      </c>
      <c r="P30" s="6">
        <v>5.0941999999999998</v>
      </c>
      <c r="Q30" s="6">
        <v>5.0960999999999999</v>
      </c>
      <c r="R30" s="6">
        <v>5.1017000000000001</v>
      </c>
      <c r="S30" s="6">
        <v>5.1012000000000004</v>
      </c>
      <c r="T30" s="6">
        <v>5.1012000000000004</v>
      </c>
      <c r="U30" s="6">
        <v>5.0967000000000002</v>
      </c>
      <c r="V30" s="6">
        <v>5.0928000000000004</v>
      </c>
      <c r="W30" s="6">
        <v>5.0644999999999998</v>
      </c>
    </row>
    <row r="31" spans="1:23" x14ac:dyDescent="0.25">
      <c r="A31" s="41"/>
      <c r="B31" s="2">
        <v>185</v>
      </c>
      <c r="C31" s="6">
        <v>5.0438000000000001</v>
      </c>
      <c r="D31" s="6">
        <v>5.0643000000000002</v>
      </c>
      <c r="E31" s="6">
        <v>5.0766</v>
      </c>
      <c r="F31" s="6">
        <v>5.077</v>
      </c>
      <c r="G31" s="6">
        <v>5.0701000000000001</v>
      </c>
      <c r="H31" s="6">
        <v>5.0782999999999996</v>
      </c>
      <c r="I31" s="6">
        <v>5.0865</v>
      </c>
      <c r="J31" s="6">
        <v>5.0890000000000004</v>
      </c>
      <c r="K31" s="6">
        <v>5.0858999999999996</v>
      </c>
      <c r="L31" s="6">
        <v>5.0877999999999997</v>
      </c>
      <c r="M31" s="6">
        <v>5.0835999999999997</v>
      </c>
      <c r="N31" s="6">
        <v>5.0991999999999997</v>
      </c>
      <c r="O31" s="6">
        <v>5.0938999999999997</v>
      </c>
      <c r="P31" s="6">
        <v>5.0903</v>
      </c>
      <c r="Q31" s="6">
        <v>5.0994999999999999</v>
      </c>
      <c r="R31" s="6">
        <v>5.0975999999999999</v>
      </c>
      <c r="S31" s="6">
        <v>5.0987999999999998</v>
      </c>
      <c r="T31" s="6">
        <v>5.1013000000000002</v>
      </c>
      <c r="U31" s="6">
        <v>5.1002000000000001</v>
      </c>
      <c r="V31" s="6">
        <v>5.0911</v>
      </c>
      <c r="W31" s="6">
        <v>5.0636999999999999</v>
      </c>
    </row>
    <row r="32" spans="1:23" x14ac:dyDescent="0.25">
      <c r="A32" s="41"/>
      <c r="B32" s="2">
        <v>205</v>
      </c>
      <c r="C32" s="6">
        <v>5.0515999999999996</v>
      </c>
      <c r="D32" s="6">
        <v>5.0682</v>
      </c>
      <c r="E32" s="6">
        <v>5.0743</v>
      </c>
      <c r="F32" s="6">
        <v>5.0759999999999996</v>
      </c>
      <c r="G32" s="6">
        <v>5.0724999999999998</v>
      </c>
      <c r="H32" s="6">
        <v>5.0820999999999996</v>
      </c>
      <c r="I32" s="6">
        <v>5.0864000000000003</v>
      </c>
      <c r="J32" s="6">
        <v>5.0876000000000001</v>
      </c>
      <c r="K32" s="6">
        <v>5.0860000000000003</v>
      </c>
      <c r="L32" s="6">
        <v>5.0880000000000001</v>
      </c>
      <c r="M32" s="6">
        <v>5.0914999999999999</v>
      </c>
      <c r="N32" s="6">
        <v>5.0986000000000002</v>
      </c>
      <c r="O32" s="6">
        <v>5.0906000000000002</v>
      </c>
      <c r="P32" s="6">
        <v>5.0956999999999999</v>
      </c>
      <c r="Q32" s="6">
        <v>5.0974000000000004</v>
      </c>
      <c r="R32" s="6">
        <v>5.0997000000000003</v>
      </c>
      <c r="S32" s="6">
        <v>5.1050000000000004</v>
      </c>
      <c r="T32" s="6">
        <v>5.0993000000000004</v>
      </c>
      <c r="U32" s="6">
        <v>5.1028000000000002</v>
      </c>
      <c r="V32" s="6">
        <v>5.1028000000000002</v>
      </c>
      <c r="W32" s="6">
        <v>5.0599999999999996</v>
      </c>
    </row>
    <row r="33" spans="1:23" x14ac:dyDescent="0.25">
      <c r="A33" s="41"/>
      <c r="B33" s="2">
        <v>225</v>
      </c>
      <c r="C33" s="6">
        <v>5.0225999999999997</v>
      </c>
      <c r="D33" s="6">
        <v>5.0772000000000004</v>
      </c>
      <c r="E33" s="6">
        <v>5.0753000000000004</v>
      </c>
      <c r="F33" s="6">
        <v>5.0797999999999996</v>
      </c>
      <c r="G33" s="6">
        <v>5.0804999999999998</v>
      </c>
      <c r="H33" s="6">
        <v>5.0846999999999998</v>
      </c>
      <c r="I33" s="6">
        <v>5.0856000000000003</v>
      </c>
      <c r="J33" s="6">
        <v>5.0890000000000004</v>
      </c>
      <c r="K33" s="6">
        <v>5.0915999999999997</v>
      </c>
      <c r="L33" s="6">
        <v>5.0972999999999997</v>
      </c>
      <c r="M33" s="6">
        <v>5.0890000000000004</v>
      </c>
      <c r="N33" s="6">
        <v>5.0965999999999996</v>
      </c>
      <c r="O33" s="6">
        <v>5.0979000000000001</v>
      </c>
      <c r="P33" s="6">
        <v>5.0999999999999996</v>
      </c>
      <c r="Q33" s="6">
        <v>5.1001000000000003</v>
      </c>
      <c r="R33" s="6">
        <v>5.101</v>
      </c>
      <c r="S33" s="6">
        <v>5.1045999999999996</v>
      </c>
      <c r="T33" s="6">
        <v>5.1020000000000003</v>
      </c>
      <c r="U33" s="6">
        <v>5.1055999999999999</v>
      </c>
      <c r="V33" s="6">
        <v>5.0953999999999997</v>
      </c>
      <c r="W33" s="6">
        <v>5.0556999999999999</v>
      </c>
    </row>
    <row r="34" spans="1:23" x14ac:dyDescent="0.25">
      <c r="A34" s="41"/>
      <c r="B34" s="2">
        <v>245</v>
      </c>
      <c r="C34" s="6">
        <v>4.9833999999999996</v>
      </c>
      <c r="D34" s="6">
        <v>5.0730000000000004</v>
      </c>
      <c r="E34" s="6">
        <v>5.0801999999999996</v>
      </c>
      <c r="F34" s="6">
        <v>5.0815999999999999</v>
      </c>
      <c r="G34" s="6">
        <v>5.0854999999999997</v>
      </c>
      <c r="H34" s="6">
        <v>5.0852000000000004</v>
      </c>
      <c r="I34" s="6">
        <v>5.0879000000000003</v>
      </c>
      <c r="J34" s="6">
        <v>5.0833000000000004</v>
      </c>
      <c r="K34" s="6">
        <v>5.0917000000000003</v>
      </c>
      <c r="L34" s="6">
        <v>5.0940000000000003</v>
      </c>
      <c r="M34" s="6">
        <v>5.0890000000000004</v>
      </c>
      <c r="N34" s="6">
        <v>5.0960000000000001</v>
      </c>
      <c r="O34" s="6">
        <v>5.0975999999999999</v>
      </c>
      <c r="P34" s="6">
        <v>5.0964999999999998</v>
      </c>
      <c r="Q34" s="6">
        <v>5.0940000000000003</v>
      </c>
      <c r="R34" s="6">
        <v>5.0995999999999997</v>
      </c>
      <c r="S34" s="6">
        <v>5.1045999999999996</v>
      </c>
      <c r="T34" s="6">
        <v>5.1054000000000004</v>
      </c>
      <c r="U34" s="6">
        <v>5.1035000000000004</v>
      </c>
      <c r="V34" s="6">
        <v>5.1012000000000004</v>
      </c>
      <c r="W34" s="6">
        <v>5.0647000000000002</v>
      </c>
    </row>
    <row r="35" spans="1:23" x14ac:dyDescent="0.25">
      <c r="A35" s="41"/>
      <c r="B35" s="2">
        <v>265</v>
      </c>
      <c r="C35" s="6">
        <v>4.9733000000000001</v>
      </c>
      <c r="D35" s="6">
        <v>5.0827999999999998</v>
      </c>
      <c r="E35" s="6">
        <v>5.0819000000000001</v>
      </c>
      <c r="F35" s="6">
        <v>5.0879000000000003</v>
      </c>
      <c r="G35" s="6">
        <v>5.0803000000000003</v>
      </c>
      <c r="H35" s="6">
        <v>5.0868000000000002</v>
      </c>
      <c r="I35" s="6">
        <v>5.0898000000000003</v>
      </c>
      <c r="J35" s="6">
        <v>5.0896999999999997</v>
      </c>
      <c r="K35" s="6">
        <v>5.0909000000000004</v>
      </c>
      <c r="L35" s="6">
        <v>5.0909000000000004</v>
      </c>
      <c r="M35" s="6">
        <v>5.0968999999999998</v>
      </c>
      <c r="N35" s="6">
        <v>5.0987999999999998</v>
      </c>
      <c r="O35" s="6">
        <v>5.0953999999999997</v>
      </c>
      <c r="P35" s="6">
        <v>5.0948000000000002</v>
      </c>
      <c r="Q35" s="6">
        <v>5.1006</v>
      </c>
      <c r="R35" s="6">
        <v>5.1037999999999997</v>
      </c>
      <c r="S35" s="6">
        <v>5.1067</v>
      </c>
      <c r="T35" s="6">
        <v>5.1106999999999996</v>
      </c>
      <c r="U35" s="6">
        <v>5.1079999999999997</v>
      </c>
      <c r="V35" s="6">
        <v>5.1013999999999999</v>
      </c>
      <c r="W35" s="6">
        <v>5.0345000000000004</v>
      </c>
    </row>
    <row r="36" spans="1:23" x14ac:dyDescent="0.25">
      <c r="A36" s="42"/>
      <c r="B36" s="2">
        <v>285</v>
      </c>
      <c r="C36" s="6">
        <v>4.9221000000000004</v>
      </c>
      <c r="D36" s="6">
        <v>5.0818000000000003</v>
      </c>
      <c r="E36" s="6">
        <v>5.0849000000000002</v>
      </c>
      <c r="F36" s="6">
        <v>5.0846999999999998</v>
      </c>
      <c r="G36" s="6">
        <v>5.0869</v>
      </c>
      <c r="H36" s="6">
        <v>5.0913000000000004</v>
      </c>
      <c r="I36" s="6">
        <v>5.0913000000000004</v>
      </c>
      <c r="J36" s="6">
        <v>5.0933999999999999</v>
      </c>
      <c r="K36" s="6">
        <v>5.0938999999999997</v>
      </c>
      <c r="L36" s="6">
        <v>5.0902000000000003</v>
      </c>
      <c r="M36" s="6">
        <v>5.1010999999999997</v>
      </c>
      <c r="N36" s="6">
        <v>5.1033999999999997</v>
      </c>
      <c r="O36" s="6">
        <v>5.0961999999999996</v>
      </c>
      <c r="P36" s="6">
        <v>5.0963000000000003</v>
      </c>
      <c r="Q36" s="6">
        <v>5.1002000000000001</v>
      </c>
      <c r="R36" s="6">
        <v>5.1100000000000003</v>
      </c>
      <c r="S36" s="6">
        <v>5.1131000000000002</v>
      </c>
      <c r="T36" s="6">
        <v>5.1055999999999999</v>
      </c>
      <c r="U36" s="6">
        <v>5.1121999999999996</v>
      </c>
      <c r="V36" s="6">
        <v>5.1188000000000002</v>
      </c>
      <c r="W36" s="6">
        <v>5.0246000000000004</v>
      </c>
    </row>
    <row r="38" spans="1:23" x14ac:dyDescent="0.25">
      <c r="A38" t="s">
        <v>24</v>
      </c>
      <c r="C38">
        <v>5.0970045454545447</v>
      </c>
    </row>
    <row r="40" spans="1:23" x14ac:dyDescent="0.25">
      <c r="A40" s="21" t="s">
        <v>29</v>
      </c>
      <c r="B40" s="7"/>
      <c r="C40" s="43" t="s">
        <v>18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0"/>
    </row>
    <row r="41" spans="1:23" x14ac:dyDescent="0.25">
      <c r="A41" s="8"/>
      <c r="B41" s="9"/>
      <c r="C41" s="2">
        <v>-200</v>
      </c>
      <c r="D41" s="2">
        <v>-180</v>
      </c>
      <c r="E41" s="2">
        <v>-160</v>
      </c>
      <c r="F41" s="2">
        <v>-140</v>
      </c>
      <c r="G41" s="2">
        <v>-120</v>
      </c>
      <c r="H41" s="2">
        <v>-100</v>
      </c>
      <c r="I41" s="2">
        <v>-80</v>
      </c>
      <c r="J41" s="2">
        <v>-60</v>
      </c>
      <c r="K41" s="2">
        <v>-40</v>
      </c>
      <c r="L41" s="2">
        <v>-20</v>
      </c>
      <c r="M41" s="2">
        <v>0</v>
      </c>
      <c r="N41" s="2">
        <v>20</v>
      </c>
      <c r="O41" s="2">
        <v>40</v>
      </c>
      <c r="P41" s="2">
        <v>60</v>
      </c>
      <c r="Q41" s="2">
        <v>80</v>
      </c>
      <c r="R41" s="2">
        <v>100</v>
      </c>
      <c r="S41" s="2">
        <v>120</v>
      </c>
      <c r="T41" s="2">
        <v>140</v>
      </c>
      <c r="U41" s="2">
        <v>160</v>
      </c>
      <c r="V41" s="2">
        <v>180</v>
      </c>
      <c r="W41" s="2">
        <v>200</v>
      </c>
    </row>
    <row r="42" spans="1:23" x14ac:dyDescent="0.25">
      <c r="A42" s="43" t="s">
        <v>17</v>
      </c>
      <c r="B42" s="11">
        <v>25</v>
      </c>
      <c r="C42" s="6">
        <f>C4-C23+$C$38-$C$19</f>
        <v>8.5240909090908978E-2</v>
      </c>
      <c r="D42" s="6">
        <f t="shared" ref="D42:W55" si="0">D4-D23+$C$38-$C$19</f>
        <v>8.2440909090909287E-2</v>
      </c>
      <c r="E42" s="6">
        <f t="shared" si="0"/>
        <v>8.7040909090909224E-2</v>
      </c>
      <c r="F42" s="6">
        <f t="shared" si="0"/>
        <v>8.094090909090923E-2</v>
      </c>
      <c r="G42" s="6">
        <f t="shared" si="0"/>
        <v>7.7440909090908505E-2</v>
      </c>
      <c r="H42" s="6">
        <f t="shared" si="0"/>
        <v>7.9640909090908707E-2</v>
      </c>
      <c r="I42" s="6">
        <f t="shared" si="0"/>
        <v>8.2640909090909709E-2</v>
      </c>
      <c r="J42" s="6">
        <f t="shared" si="0"/>
        <v>7.9640909090908707E-2</v>
      </c>
      <c r="K42" s="6">
        <f t="shared" si="0"/>
        <v>7.614090909090887E-2</v>
      </c>
      <c r="L42" s="6">
        <f t="shared" si="0"/>
        <v>7.1640909090909588E-2</v>
      </c>
      <c r="M42" s="6">
        <f t="shared" si="0"/>
        <v>7.1540909090908933E-2</v>
      </c>
      <c r="N42" s="6">
        <f t="shared" si="0"/>
        <v>7.7240909090908971E-2</v>
      </c>
      <c r="O42" s="6">
        <f t="shared" si="0"/>
        <v>7.6640909090909481E-2</v>
      </c>
      <c r="P42" s="6">
        <f t="shared" si="0"/>
        <v>7.1240909090908744E-2</v>
      </c>
      <c r="Q42" s="6">
        <f t="shared" si="0"/>
        <v>7.8740909090909028E-2</v>
      </c>
      <c r="R42" s="6">
        <f t="shared" si="0"/>
        <v>7.7640909090908927E-2</v>
      </c>
      <c r="S42" s="6">
        <f t="shared" si="0"/>
        <v>7.9040909090909217E-2</v>
      </c>
      <c r="T42" s="6">
        <f t="shared" si="0"/>
        <v>7.7940909090909116E-2</v>
      </c>
      <c r="U42" s="6">
        <f t="shared" si="0"/>
        <v>8.2340909090908632E-2</v>
      </c>
      <c r="V42" s="6">
        <f t="shared" si="0"/>
        <v>8.4740909090908367E-2</v>
      </c>
      <c r="W42" s="6">
        <f t="shared" si="0"/>
        <v>0.10784090909090871</v>
      </c>
    </row>
    <row r="43" spans="1:23" x14ac:dyDescent="0.25">
      <c r="A43" s="41"/>
      <c r="B43" s="2">
        <v>45</v>
      </c>
      <c r="C43" s="6">
        <f t="shared" ref="C43:R55" si="1">C5-C24+$C$38-$C$19</f>
        <v>9.3540909090909174E-2</v>
      </c>
      <c r="D43" s="6">
        <f t="shared" si="1"/>
        <v>8.8540909090909281E-2</v>
      </c>
      <c r="E43" s="6">
        <f t="shared" si="1"/>
        <v>8.664090909090838E-2</v>
      </c>
      <c r="F43" s="6">
        <f t="shared" si="1"/>
        <v>7.8540909090908606E-2</v>
      </c>
      <c r="G43" s="6">
        <f t="shared" si="1"/>
        <v>8.2440909090908399E-2</v>
      </c>
      <c r="H43" s="6">
        <f t="shared" si="1"/>
        <v>7.5040909090909658E-2</v>
      </c>
      <c r="I43" s="6">
        <f t="shared" si="1"/>
        <v>7.8040909090908883E-2</v>
      </c>
      <c r="J43" s="6">
        <f t="shared" si="1"/>
        <v>7.2040909090909544E-2</v>
      </c>
      <c r="K43" s="6">
        <f t="shared" si="1"/>
        <v>7.7640909090908927E-2</v>
      </c>
      <c r="L43" s="6">
        <f t="shared" si="1"/>
        <v>7.4640909090909702E-2</v>
      </c>
      <c r="M43" s="6">
        <f t="shared" si="1"/>
        <v>7.4540909090909047E-2</v>
      </c>
      <c r="N43" s="6">
        <f t="shared" si="1"/>
        <v>6.9540909090909153E-2</v>
      </c>
      <c r="O43" s="6">
        <f t="shared" si="1"/>
        <v>6.8640909090908586E-2</v>
      </c>
      <c r="P43" s="6">
        <f t="shared" si="1"/>
        <v>7.4140909090909091E-2</v>
      </c>
      <c r="Q43" s="6">
        <f t="shared" si="1"/>
        <v>7.4840909090909236E-2</v>
      </c>
      <c r="R43" s="6">
        <f t="shared" si="1"/>
        <v>7.4440909090908391E-2</v>
      </c>
      <c r="S43" s="6">
        <f t="shared" si="0"/>
        <v>8.1140909090909652E-2</v>
      </c>
      <c r="T43" s="6">
        <f t="shared" si="0"/>
        <v>8.604090909090889E-2</v>
      </c>
      <c r="U43" s="6">
        <f t="shared" si="0"/>
        <v>8.0840909090909463E-2</v>
      </c>
      <c r="V43" s="6">
        <f t="shared" si="0"/>
        <v>8.2140909090909098E-2</v>
      </c>
      <c r="W43" s="6">
        <f t="shared" si="0"/>
        <v>0.11134090909090855</v>
      </c>
    </row>
    <row r="44" spans="1:23" x14ac:dyDescent="0.25">
      <c r="A44" s="41"/>
      <c r="B44" s="2">
        <v>65</v>
      </c>
      <c r="C44" s="6">
        <f t="shared" si="1"/>
        <v>8.4840909090909022E-2</v>
      </c>
      <c r="D44" s="6">
        <f t="shared" si="0"/>
        <v>8.4740909090909255E-2</v>
      </c>
      <c r="E44" s="6">
        <f t="shared" si="0"/>
        <v>8.1240909090908531E-2</v>
      </c>
      <c r="F44" s="6">
        <f t="shared" si="0"/>
        <v>8.0540909090909274E-2</v>
      </c>
      <c r="G44" s="6">
        <f t="shared" si="0"/>
        <v>7.7340909090908738E-2</v>
      </c>
      <c r="H44" s="6">
        <f t="shared" si="0"/>
        <v>7.8940909090908562E-2</v>
      </c>
      <c r="I44" s="6">
        <f t="shared" si="0"/>
        <v>7.3240909090909412E-2</v>
      </c>
      <c r="J44" s="6">
        <f t="shared" si="0"/>
        <v>6.7040909090909651E-2</v>
      </c>
      <c r="K44" s="6">
        <f t="shared" si="0"/>
        <v>6.9840909090908454E-2</v>
      </c>
      <c r="L44" s="6">
        <f t="shared" si="0"/>
        <v>6.4440909090909493E-2</v>
      </c>
      <c r="M44" s="6">
        <f t="shared" si="0"/>
        <v>6.4140909090909304E-2</v>
      </c>
      <c r="N44" s="6">
        <f t="shared" si="0"/>
        <v>6.8140909090908863E-2</v>
      </c>
      <c r="O44" s="6">
        <f t="shared" si="0"/>
        <v>6.9140909090908309E-2</v>
      </c>
      <c r="P44" s="6">
        <f t="shared" si="0"/>
        <v>6.7940909090909329E-2</v>
      </c>
      <c r="Q44" s="6">
        <f t="shared" si="0"/>
        <v>6.8340909090909285E-2</v>
      </c>
      <c r="R44" s="6">
        <f t="shared" si="0"/>
        <v>8.0840909090908575E-2</v>
      </c>
      <c r="S44" s="6">
        <f t="shared" si="0"/>
        <v>7.224090909090819E-2</v>
      </c>
      <c r="T44" s="6">
        <f t="shared" si="0"/>
        <v>7.7040909090909437E-2</v>
      </c>
      <c r="U44" s="6">
        <f t="shared" si="0"/>
        <v>8.1940909090908676E-2</v>
      </c>
      <c r="V44" s="6">
        <f t="shared" si="0"/>
        <v>8.6440909090909734E-2</v>
      </c>
      <c r="W44" s="6">
        <f t="shared" si="0"/>
        <v>0.1136409090909094</v>
      </c>
    </row>
    <row r="45" spans="1:23" x14ac:dyDescent="0.25">
      <c r="A45" s="41"/>
      <c r="B45" s="2">
        <v>85</v>
      </c>
      <c r="C45" s="6">
        <f t="shared" si="1"/>
        <v>8.8040909090909558E-2</v>
      </c>
      <c r="D45" s="6">
        <f t="shared" si="0"/>
        <v>8.5340909090908745E-2</v>
      </c>
      <c r="E45" s="6">
        <f t="shared" si="0"/>
        <v>8.0640909090908153E-2</v>
      </c>
      <c r="F45" s="6">
        <f t="shared" si="0"/>
        <v>7.2240909090909078E-2</v>
      </c>
      <c r="G45" s="6">
        <f t="shared" si="0"/>
        <v>6.9840909090909342E-2</v>
      </c>
      <c r="H45" s="6">
        <f t="shared" si="0"/>
        <v>6.8240909090909518E-2</v>
      </c>
      <c r="I45" s="6">
        <f t="shared" si="0"/>
        <v>6.5940909090908661E-2</v>
      </c>
      <c r="J45" s="6">
        <f t="shared" si="0"/>
        <v>6.2740909090909014E-2</v>
      </c>
      <c r="K45" s="6">
        <f t="shared" si="0"/>
        <v>6.1640909090908913E-2</v>
      </c>
      <c r="L45" s="6">
        <f t="shared" si="0"/>
        <v>5.5840909090909108E-2</v>
      </c>
      <c r="M45" s="6">
        <f t="shared" si="0"/>
        <v>6.514090909090875E-2</v>
      </c>
      <c r="N45" s="6">
        <f t="shared" si="0"/>
        <v>6.8540909090909707E-2</v>
      </c>
      <c r="O45" s="6">
        <f t="shared" si="0"/>
        <v>6.3840909090909115E-2</v>
      </c>
      <c r="P45" s="6">
        <f t="shared" si="0"/>
        <v>6.3640909090909581E-2</v>
      </c>
      <c r="Q45" s="6">
        <f t="shared" si="0"/>
        <v>6.6840909090909228E-2</v>
      </c>
      <c r="R45" s="6">
        <f t="shared" si="0"/>
        <v>6.8140909090908863E-2</v>
      </c>
      <c r="S45" s="6">
        <f t="shared" si="0"/>
        <v>7.5640909090909147E-2</v>
      </c>
      <c r="T45" s="6">
        <f t="shared" si="0"/>
        <v>7.4340909090908625E-2</v>
      </c>
      <c r="U45" s="6">
        <f t="shared" si="0"/>
        <v>7.7840909090909349E-2</v>
      </c>
      <c r="V45" s="6">
        <f t="shared" si="0"/>
        <v>8.7440909090908292E-2</v>
      </c>
      <c r="W45" s="6">
        <f t="shared" si="0"/>
        <v>0.11154090909090897</v>
      </c>
    </row>
    <row r="46" spans="1:23" x14ac:dyDescent="0.25">
      <c r="A46" s="41"/>
      <c r="B46" s="2">
        <v>105</v>
      </c>
      <c r="C46" s="6">
        <f t="shared" si="1"/>
        <v>8.0840909090908575E-2</v>
      </c>
      <c r="D46" s="6">
        <f t="shared" si="0"/>
        <v>7.6940909090908782E-2</v>
      </c>
      <c r="E46" s="6">
        <f t="shared" si="0"/>
        <v>7.8640909090908373E-2</v>
      </c>
      <c r="F46" s="6">
        <f t="shared" si="0"/>
        <v>8.0740909090908808E-2</v>
      </c>
      <c r="G46" s="6">
        <f t="shared" si="0"/>
        <v>6.8540909090909707E-2</v>
      </c>
      <c r="H46" s="6">
        <f t="shared" si="0"/>
        <v>6.7040909090908762E-2</v>
      </c>
      <c r="I46" s="6">
        <f t="shared" si="0"/>
        <v>5.7840909090908887E-2</v>
      </c>
      <c r="J46" s="6">
        <f t="shared" si="0"/>
        <v>5.1240909090908282E-2</v>
      </c>
      <c r="K46" s="6">
        <f t="shared" si="0"/>
        <v>5.9840909090908667E-2</v>
      </c>
      <c r="L46" s="6">
        <f t="shared" si="0"/>
        <v>4.6040909090908855E-2</v>
      </c>
      <c r="M46" s="6">
        <f t="shared" si="0"/>
        <v>4.7240909090908723E-2</v>
      </c>
      <c r="N46" s="6">
        <f t="shared" si="0"/>
        <v>5.0240909090908836E-2</v>
      </c>
      <c r="O46" s="6">
        <f t="shared" si="0"/>
        <v>5.0240909090908836E-2</v>
      </c>
      <c r="P46" s="6">
        <f t="shared" si="0"/>
        <v>5.6340909090908831E-2</v>
      </c>
      <c r="Q46" s="6">
        <f t="shared" si="0"/>
        <v>6.3640909090908693E-2</v>
      </c>
      <c r="R46" s="6">
        <f t="shared" si="0"/>
        <v>6.2640909090908359E-2</v>
      </c>
      <c r="S46" s="6">
        <f t="shared" si="0"/>
        <v>6.6640909090908806E-2</v>
      </c>
      <c r="T46" s="6">
        <f t="shared" si="0"/>
        <v>7.3540909090908713E-2</v>
      </c>
      <c r="U46" s="6">
        <f t="shared" si="0"/>
        <v>8.1040909090908997E-2</v>
      </c>
      <c r="V46" s="6">
        <f t="shared" si="0"/>
        <v>8.3340909090908966E-2</v>
      </c>
      <c r="W46" s="6">
        <f t="shared" si="0"/>
        <v>0.11594090909090937</v>
      </c>
    </row>
    <row r="47" spans="1:23" x14ac:dyDescent="0.25">
      <c r="A47" s="41"/>
      <c r="B47" s="2">
        <v>125</v>
      </c>
      <c r="C47" s="6">
        <f t="shared" si="1"/>
        <v>8.7640909090909602E-2</v>
      </c>
      <c r="D47" s="6">
        <f t="shared" si="0"/>
        <v>7.9340909090909406E-2</v>
      </c>
      <c r="E47" s="6">
        <f t="shared" si="0"/>
        <v>7.5840909090908681E-2</v>
      </c>
      <c r="F47" s="6">
        <f t="shared" si="0"/>
        <v>7.0740909090909021E-2</v>
      </c>
      <c r="G47" s="6">
        <f t="shared" si="0"/>
        <v>6.234090909090817E-2</v>
      </c>
      <c r="H47" s="6">
        <f t="shared" si="0"/>
        <v>6.5540909090909594E-2</v>
      </c>
      <c r="I47" s="6">
        <f t="shared" si="0"/>
        <v>5.3140909090909183E-2</v>
      </c>
      <c r="J47" s="6">
        <f t="shared" si="0"/>
        <v>4.2540909090909018E-2</v>
      </c>
      <c r="K47" s="6">
        <f t="shared" si="0"/>
        <v>4.0040909090909516E-2</v>
      </c>
      <c r="L47" s="6">
        <f t="shared" si="0"/>
        <v>3.994090909090886E-2</v>
      </c>
      <c r="M47" s="6">
        <f t="shared" si="0"/>
        <v>3.8240909090908382E-2</v>
      </c>
      <c r="N47" s="6">
        <f t="shared" si="0"/>
        <v>3.744090909090847E-2</v>
      </c>
      <c r="O47" s="6">
        <f t="shared" si="0"/>
        <v>4.5040909090908521E-2</v>
      </c>
      <c r="P47" s="6">
        <f t="shared" si="0"/>
        <v>4.954090909090958E-2</v>
      </c>
      <c r="Q47" s="6">
        <f t="shared" si="0"/>
        <v>5.1540909090909359E-2</v>
      </c>
      <c r="R47" s="6">
        <f t="shared" si="0"/>
        <v>5.7940909090908654E-2</v>
      </c>
      <c r="S47" s="6">
        <f t="shared" si="0"/>
        <v>6.5540909090908706E-2</v>
      </c>
      <c r="T47" s="6">
        <f t="shared" si="0"/>
        <v>7.1840909090909122E-2</v>
      </c>
      <c r="U47" s="6">
        <f t="shared" si="0"/>
        <v>8.2640909090908821E-2</v>
      </c>
      <c r="V47" s="6">
        <f t="shared" si="0"/>
        <v>8.8540909090908393E-2</v>
      </c>
      <c r="W47" s="6">
        <f t="shared" si="0"/>
        <v>0.11204090909090869</v>
      </c>
    </row>
    <row r="48" spans="1:23" x14ac:dyDescent="0.25">
      <c r="A48" s="41"/>
      <c r="B48" s="2">
        <v>145</v>
      </c>
      <c r="C48" s="6">
        <f t="shared" si="1"/>
        <v>9.674090909090971E-2</v>
      </c>
      <c r="D48" s="6">
        <f t="shared" si="0"/>
        <v>8.0240909090909085E-2</v>
      </c>
      <c r="E48" s="6">
        <f t="shared" si="0"/>
        <v>7.754090909090916E-2</v>
      </c>
      <c r="F48" s="6">
        <f t="shared" si="0"/>
        <v>6.5440909090908939E-2</v>
      </c>
      <c r="G48" s="6">
        <f t="shared" si="0"/>
        <v>6.624090909090885E-2</v>
      </c>
      <c r="H48" s="6">
        <f t="shared" si="0"/>
        <v>5.6540909090909253E-2</v>
      </c>
      <c r="I48" s="6">
        <f t="shared" si="0"/>
        <v>4.8140909090908401E-2</v>
      </c>
      <c r="J48" s="6">
        <f t="shared" si="0"/>
        <v>3.6440909090909024E-2</v>
      </c>
      <c r="K48" s="6">
        <f t="shared" si="0"/>
        <v>3.0240909090909263E-2</v>
      </c>
      <c r="L48" s="6">
        <f t="shared" si="0"/>
        <v>2.4040909090908613E-2</v>
      </c>
      <c r="M48" s="6">
        <f t="shared" si="0"/>
        <v>1.704090909090894E-2</v>
      </c>
      <c r="N48" s="6">
        <f t="shared" si="0"/>
        <v>2.3840909090909079E-2</v>
      </c>
      <c r="O48" s="6">
        <f t="shared" si="0"/>
        <v>3.1940909090908853E-2</v>
      </c>
      <c r="P48" s="6">
        <f t="shared" si="0"/>
        <v>3.7540909090909125E-2</v>
      </c>
      <c r="Q48" s="6">
        <f t="shared" si="0"/>
        <v>4.3840909090908653E-2</v>
      </c>
      <c r="R48" s="6">
        <f t="shared" si="0"/>
        <v>5.3540909090909139E-2</v>
      </c>
      <c r="S48" s="6">
        <f t="shared" si="0"/>
        <v>5.6340909090908831E-2</v>
      </c>
      <c r="T48" s="6">
        <f t="shared" si="0"/>
        <v>6.6940909090908995E-2</v>
      </c>
      <c r="U48" s="6">
        <f t="shared" si="0"/>
        <v>7.6640909090909481E-2</v>
      </c>
      <c r="V48" s="6">
        <f t="shared" si="0"/>
        <v>8.3840909090908688E-2</v>
      </c>
      <c r="W48" s="6">
        <f t="shared" si="0"/>
        <v>0.12074090909090884</v>
      </c>
    </row>
    <row r="49" spans="1:23" x14ac:dyDescent="0.25">
      <c r="A49" s="41"/>
      <c r="B49" s="2">
        <v>165</v>
      </c>
      <c r="C49" s="6">
        <f t="shared" si="1"/>
        <v>8.8240909090908204E-2</v>
      </c>
      <c r="D49" s="6">
        <f t="shared" si="0"/>
        <v>8.3240909090909199E-2</v>
      </c>
      <c r="E49" s="6">
        <f t="shared" si="0"/>
        <v>7.1740909090908467E-2</v>
      </c>
      <c r="F49" s="6">
        <f t="shared" si="0"/>
        <v>6.9940909090909109E-2</v>
      </c>
      <c r="G49" s="6">
        <f t="shared" si="0"/>
        <v>5.9840909090908667E-2</v>
      </c>
      <c r="H49" s="6">
        <f t="shared" si="0"/>
        <v>3.8440909090908804E-2</v>
      </c>
      <c r="I49" s="6">
        <f t="shared" si="0"/>
        <v>3.7940909090909081E-2</v>
      </c>
      <c r="J49" s="6">
        <f t="shared" si="0"/>
        <v>1.9140909090908487E-2</v>
      </c>
      <c r="K49" s="6">
        <f t="shared" si="0"/>
        <v>1.4740909090908971E-2</v>
      </c>
      <c r="L49" s="6">
        <f t="shared" si="0"/>
        <v>-1.9590909090911879E-3</v>
      </c>
      <c r="M49" s="6">
        <f t="shared" si="0"/>
        <v>5.0409090909093734E-3</v>
      </c>
      <c r="N49" s="6">
        <f t="shared" si="0"/>
        <v>2.8409090909091717E-3</v>
      </c>
      <c r="O49" s="6">
        <f t="shared" si="0"/>
        <v>1.3440909090909336E-2</v>
      </c>
      <c r="P49" s="6">
        <f t="shared" si="0"/>
        <v>2.5040909090908947E-2</v>
      </c>
      <c r="Q49" s="6">
        <f t="shared" si="0"/>
        <v>3.1040909090909174E-2</v>
      </c>
      <c r="R49" s="6">
        <f t="shared" si="0"/>
        <v>4.3740909090908886E-2</v>
      </c>
      <c r="S49" s="6">
        <f t="shared" si="0"/>
        <v>5.7140909090908742E-2</v>
      </c>
      <c r="T49" s="6">
        <f t="shared" si="0"/>
        <v>6.8540909090908819E-2</v>
      </c>
      <c r="U49" s="6">
        <f t="shared" si="0"/>
        <v>7.7240909090908971E-2</v>
      </c>
      <c r="V49" s="6">
        <f t="shared" si="0"/>
        <v>8.664090909090838E-2</v>
      </c>
      <c r="W49" s="6">
        <f t="shared" si="0"/>
        <v>0.11064090909090929</v>
      </c>
    </row>
    <row r="50" spans="1:23" x14ac:dyDescent="0.25">
      <c r="A50" s="41"/>
      <c r="B50" s="2">
        <v>185</v>
      </c>
      <c r="C50" s="6">
        <f t="shared" si="1"/>
        <v>9.454090909090862E-2</v>
      </c>
      <c r="D50" s="6">
        <f t="shared" si="0"/>
        <v>8.4040909090909111E-2</v>
      </c>
      <c r="E50" s="6">
        <f t="shared" si="0"/>
        <v>6.8640909090908586E-2</v>
      </c>
      <c r="F50" s="6">
        <f t="shared" si="0"/>
        <v>6.4640909090909027E-2</v>
      </c>
      <c r="G50" s="6">
        <f t="shared" si="0"/>
        <v>5.9240909090909177E-2</v>
      </c>
      <c r="H50" s="6">
        <f t="shared" si="0"/>
        <v>4.3840909090909541E-2</v>
      </c>
      <c r="I50" s="6">
        <f t="shared" si="0"/>
        <v>1.4740909090908971E-2</v>
      </c>
      <c r="J50" s="6">
        <f t="shared" si="0"/>
        <v>-3.4590909090912447E-3</v>
      </c>
      <c r="K50" s="6">
        <f t="shared" si="0"/>
        <v>-1.5459090909090811E-2</v>
      </c>
      <c r="L50" s="6">
        <f t="shared" si="0"/>
        <v>-2.8059090909090756E-2</v>
      </c>
      <c r="M50" s="6">
        <f t="shared" si="0"/>
        <v>-3.0059090909090536E-2</v>
      </c>
      <c r="N50" s="6">
        <f t="shared" si="0"/>
        <v>-3.0459090909090492E-2</v>
      </c>
      <c r="O50" s="6">
        <f t="shared" si="0"/>
        <v>-1.1759090909090553E-2</v>
      </c>
      <c r="P50" s="6">
        <f t="shared" si="0"/>
        <v>8.340909090908788E-3</v>
      </c>
      <c r="Q50" s="6">
        <f t="shared" si="0"/>
        <v>1.9240909090909142E-2</v>
      </c>
      <c r="R50" s="6">
        <f t="shared" si="0"/>
        <v>3.9640909090908671E-2</v>
      </c>
      <c r="S50" s="6">
        <f t="shared" si="0"/>
        <v>5.8240909090908843E-2</v>
      </c>
      <c r="T50" s="6">
        <f t="shared" si="0"/>
        <v>6.7840909090908674E-2</v>
      </c>
      <c r="U50" s="6">
        <f t="shared" si="0"/>
        <v>7.6340909090909292E-2</v>
      </c>
      <c r="V50" s="6">
        <f t="shared" si="0"/>
        <v>9.7840909090908923E-2</v>
      </c>
      <c r="W50" s="6">
        <f t="shared" si="0"/>
        <v>0.10414090909090934</v>
      </c>
    </row>
    <row r="51" spans="1:23" x14ac:dyDescent="0.25">
      <c r="A51" s="41"/>
      <c r="B51" s="2">
        <v>205</v>
      </c>
      <c r="C51" s="6">
        <f t="shared" si="1"/>
        <v>0.10604090909090935</v>
      </c>
      <c r="D51" s="6">
        <f t="shared" si="0"/>
        <v>8.0440909090908619E-2</v>
      </c>
      <c r="E51" s="6">
        <f t="shared" si="0"/>
        <v>7.3440909090908946E-2</v>
      </c>
      <c r="F51" s="6">
        <f t="shared" si="0"/>
        <v>6.6840909090909228E-2</v>
      </c>
      <c r="G51" s="6">
        <f t="shared" si="0"/>
        <v>6.0040909090909089E-2</v>
      </c>
      <c r="H51" s="6">
        <f t="shared" si="0"/>
        <v>3.3740909090909099E-2</v>
      </c>
      <c r="I51" s="6">
        <f t="shared" si="0"/>
        <v>9.4409090909088889E-3</v>
      </c>
      <c r="J51" s="6">
        <f t="shared" si="0"/>
        <v>-2.0259090909091171E-2</v>
      </c>
      <c r="K51" s="6">
        <f t="shared" si="0"/>
        <v>-4.6559090909091161E-2</v>
      </c>
      <c r="L51" s="6">
        <f t="shared" si="0"/>
        <v>-6.8859090909090703E-2</v>
      </c>
      <c r="M51" s="6">
        <f t="shared" si="0"/>
        <v>-8.4459090909090762E-2</v>
      </c>
      <c r="N51" s="6">
        <f t="shared" si="0"/>
        <v>-7.0559090909091182E-2</v>
      </c>
      <c r="O51" s="6">
        <f t="shared" si="0"/>
        <v>-4.5959090909091671E-2</v>
      </c>
      <c r="P51" s="6">
        <f t="shared" si="0"/>
        <v>-1.8359090909091158E-2</v>
      </c>
      <c r="Q51" s="6">
        <f t="shared" si="0"/>
        <v>8.340909090908788E-3</v>
      </c>
      <c r="R51" s="6">
        <f t="shared" si="0"/>
        <v>3.4340909090908589E-2</v>
      </c>
      <c r="S51" s="6">
        <f t="shared" si="0"/>
        <v>5.0740909090908559E-2</v>
      </c>
      <c r="T51" s="6">
        <f t="shared" si="0"/>
        <v>6.8340909090908397E-2</v>
      </c>
      <c r="U51" s="6">
        <f t="shared" si="0"/>
        <v>7.7040909090908549E-2</v>
      </c>
      <c r="V51" s="6">
        <f t="shared" si="0"/>
        <v>8.7240909090908758E-2</v>
      </c>
      <c r="W51" s="6">
        <f t="shared" si="0"/>
        <v>0.10874090909090928</v>
      </c>
    </row>
    <row r="52" spans="1:23" x14ac:dyDescent="0.25">
      <c r="A52" s="41"/>
      <c r="B52" s="2">
        <v>225</v>
      </c>
      <c r="C52" s="6">
        <f t="shared" si="1"/>
        <v>0.12684090909090884</v>
      </c>
      <c r="D52" s="6">
        <f t="shared" si="0"/>
        <v>7.5240909090908303E-2</v>
      </c>
      <c r="E52" s="6">
        <f t="shared" si="0"/>
        <v>7.9640909090908707E-2</v>
      </c>
      <c r="F52" s="6">
        <f t="shared" si="0"/>
        <v>6.454090909090926E-2</v>
      </c>
      <c r="G52" s="6">
        <f t="shared" si="0"/>
        <v>5.1040909090909636E-2</v>
      </c>
      <c r="H52" s="6">
        <f t="shared" si="0"/>
        <v>3.2940909090909187E-2</v>
      </c>
      <c r="I52" s="6">
        <f t="shared" si="0"/>
        <v>-2.7590909090910998E-3</v>
      </c>
      <c r="J52" s="6">
        <f t="shared" si="0"/>
        <v>-5.0459090909091842E-2</v>
      </c>
      <c r="K52" s="6">
        <f t="shared" si="0"/>
        <v>-0.10225909090909102</v>
      </c>
      <c r="L52" s="6">
        <f t="shared" si="0"/>
        <v>-0.14875909090909101</v>
      </c>
      <c r="M52" s="6">
        <f t="shared" si="0"/>
        <v>-0.15725909090909163</v>
      </c>
      <c r="N52" s="6">
        <f t="shared" si="0"/>
        <v>-0.14115909090909096</v>
      </c>
      <c r="O52" s="6">
        <f t="shared" si="0"/>
        <v>-0.10595909090909128</v>
      </c>
      <c r="P52" s="6">
        <f t="shared" si="0"/>
        <v>-5.395909090909079E-2</v>
      </c>
      <c r="Q52" s="6">
        <f t="shared" si="0"/>
        <v>-6.1590909090911694E-3</v>
      </c>
      <c r="R52" s="6">
        <f t="shared" si="0"/>
        <v>3.034090909090903E-2</v>
      </c>
      <c r="S52" s="6">
        <f t="shared" si="0"/>
        <v>5.4140909090909517E-2</v>
      </c>
      <c r="T52" s="6">
        <f t="shared" si="0"/>
        <v>7.4640909090908814E-2</v>
      </c>
      <c r="U52" s="6">
        <f t="shared" si="0"/>
        <v>7.6940909090908782E-2</v>
      </c>
      <c r="V52" s="6">
        <f t="shared" si="0"/>
        <v>0.10114090909090923</v>
      </c>
      <c r="W52" s="6">
        <f t="shared" si="0"/>
        <v>0.10754090909090941</v>
      </c>
    </row>
    <row r="53" spans="1:23" x14ac:dyDescent="0.25">
      <c r="A53" s="41"/>
      <c r="B53" s="2">
        <v>245</v>
      </c>
      <c r="C53" s="6">
        <f t="shared" si="1"/>
        <v>0.14534090909090924</v>
      </c>
      <c r="D53" s="6">
        <f t="shared" si="0"/>
        <v>8.7640909090908714E-2</v>
      </c>
      <c r="E53" s="6">
        <f t="shared" si="0"/>
        <v>8.5540909090909167E-2</v>
      </c>
      <c r="F53" s="6">
        <f t="shared" si="0"/>
        <v>7.8540909090909494E-2</v>
      </c>
      <c r="G53" s="6">
        <f t="shared" si="0"/>
        <v>6.0240909090909511E-2</v>
      </c>
      <c r="H53" s="6">
        <f t="shared" si="0"/>
        <v>4.0040909090908627E-2</v>
      </c>
      <c r="I53" s="6">
        <f t="shared" si="0"/>
        <v>-1.1959090909090975E-2</v>
      </c>
      <c r="J53" s="6">
        <f t="shared" si="0"/>
        <v>-8.505909090909114E-2</v>
      </c>
      <c r="K53" s="6">
        <f t="shared" si="0"/>
        <v>-0.18675909090909126</v>
      </c>
      <c r="L53" s="6">
        <f t="shared" si="0"/>
        <v>-0.26205909090909163</v>
      </c>
      <c r="M53" s="6">
        <f t="shared" si="0"/>
        <v>-0.2925590909090916</v>
      </c>
      <c r="N53" s="6">
        <f t="shared" si="0"/>
        <v>-0.2610590909090913</v>
      </c>
      <c r="O53" s="6">
        <f t="shared" si="0"/>
        <v>-0.19055909090909129</v>
      </c>
      <c r="P53" s="6">
        <f t="shared" si="0"/>
        <v>-9.1459090909090435E-2</v>
      </c>
      <c r="Q53" s="6">
        <f t="shared" si="0"/>
        <v>-4.0590909090916227E-3</v>
      </c>
      <c r="R53" s="6">
        <f t="shared" si="0"/>
        <v>4.4540909090909686E-2</v>
      </c>
      <c r="S53" s="6">
        <f t="shared" si="0"/>
        <v>6.594090909090955E-2</v>
      </c>
      <c r="T53" s="6">
        <f t="shared" si="0"/>
        <v>8.0040909090908663E-2</v>
      </c>
      <c r="U53" s="6">
        <f t="shared" si="0"/>
        <v>8.6940909090908569E-2</v>
      </c>
      <c r="V53" s="6">
        <f t="shared" si="0"/>
        <v>9.3040909090908563E-2</v>
      </c>
      <c r="W53" s="6">
        <f t="shared" si="0"/>
        <v>0.11084090909090882</v>
      </c>
    </row>
    <row r="54" spans="1:23" x14ac:dyDescent="0.25">
      <c r="A54" s="41"/>
      <c r="B54" s="2">
        <v>265</v>
      </c>
      <c r="C54" s="6">
        <f t="shared" si="1"/>
        <v>0.1504409090909089</v>
      </c>
      <c r="D54" s="6">
        <f t="shared" si="0"/>
        <v>9.284090909090903E-2</v>
      </c>
      <c r="E54" s="6">
        <f t="shared" si="0"/>
        <v>9.4440909090908853E-2</v>
      </c>
      <c r="F54" s="6">
        <f t="shared" si="0"/>
        <v>8.6840909090908802E-2</v>
      </c>
      <c r="G54" s="6">
        <f t="shared" si="0"/>
        <v>9.3240909090908985E-2</v>
      </c>
      <c r="H54" s="6">
        <f t="shared" si="0"/>
        <v>7.104090909090921E-2</v>
      </c>
      <c r="I54" s="6">
        <f t="shared" si="0"/>
        <v>1.4540909090908549E-2</v>
      </c>
      <c r="J54" s="6">
        <f t="shared" si="0"/>
        <v>-0.13085909090909098</v>
      </c>
      <c r="K54" s="6">
        <f t="shared" si="0"/>
        <v>-0.31735909090909153</v>
      </c>
      <c r="L54" s="6">
        <f t="shared" si="0"/>
        <v>-0.46975909090909163</v>
      </c>
      <c r="M54" s="6">
        <f t="shared" si="0"/>
        <v>-0.57675909090909094</v>
      </c>
      <c r="N54" s="6">
        <f t="shared" si="0"/>
        <v>-0.47885909090909085</v>
      </c>
      <c r="O54" s="6">
        <f t="shared" si="0"/>
        <v>-0.33135909090909088</v>
      </c>
      <c r="P54" s="6">
        <f t="shared" si="0"/>
        <v>-0.14115909090909096</v>
      </c>
      <c r="Q54" s="6">
        <f t="shared" si="0"/>
        <v>8.840909090909399E-3</v>
      </c>
      <c r="R54" s="6">
        <f t="shared" si="0"/>
        <v>6.9140909090909197E-2</v>
      </c>
      <c r="S54" s="6">
        <f t="shared" si="0"/>
        <v>8.5640909090908934E-2</v>
      </c>
      <c r="T54" s="6">
        <f t="shared" si="0"/>
        <v>8.5840909090909356E-2</v>
      </c>
      <c r="U54" s="6">
        <f t="shared" si="0"/>
        <v>9.1140909090909439E-2</v>
      </c>
      <c r="V54" s="6">
        <f t="shared" si="0"/>
        <v>0.10124090909090899</v>
      </c>
      <c r="W54" s="6">
        <f t="shared" si="0"/>
        <v>0.14414090909090849</v>
      </c>
    </row>
    <row r="55" spans="1:23" x14ac:dyDescent="0.25">
      <c r="A55" s="42"/>
      <c r="B55" s="2">
        <v>285</v>
      </c>
      <c r="C55" s="6">
        <f t="shared" si="1"/>
        <v>0.14674090909090864</v>
      </c>
      <c r="D55" s="6">
        <f t="shared" si="0"/>
        <v>9.4740909090909042E-2</v>
      </c>
      <c r="E55" s="6">
        <f t="shared" si="0"/>
        <v>9.7640909090908501E-2</v>
      </c>
      <c r="F55" s="6">
        <f t="shared" si="0"/>
        <v>0.11334090909090921</v>
      </c>
      <c r="G55" s="6">
        <f t="shared" si="0"/>
        <v>0.11484090909090927</v>
      </c>
      <c r="H55" s="6">
        <f t="shared" si="0"/>
        <v>0.12054090909090842</v>
      </c>
      <c r="I55" s="6">
        <f t="shared" si="0"/>
        <v>0.11884090909090883</v>
      </c>
      <c r="J55" s="6">
        <f t="shared" si="0"/>
        <v>-0.1479590909090911</v>
      </c>
      <c r="K55" s="6">
        <f t="shared" si="0"/>
        <v>-0.53875909090909069</v>
      </c>
      <c r="L55" s="6">
        <f t="shared" si="0"/>
        <v>-0.75175909090909165</v>
      </c>
      <c r="M55" s="6">
        <f t="shared" si="0"/>
        <v>-1.7680590909090905</v>
      </c>
      <c r="N55" s="6">
        <f t="shared" ref="N55:W55" si="2">N17-N36+$C$38-$C$19</f>
        <v>-0.8036590909090906</v>
      </c>
      <c r="O55" s="6">
        <f t="shared" si="2"/>
        <v>-0.56295909090909024</v>
      </c>
      <c r="P55" s="6">
        <f t="shared" si="2"/>
        <v>-0.20395909090909115</v>
      </c>
      <c r="Q55" s="6">
        <f t="shared" si="2"/>
        <v>0.11964090909090874</v>
      </c>
      <c r="R55" s="6">
        <f t="shared" si="2"/>
        <v>0.11984090909090828</v>
      </c>
      <c r="S55" s="6">
        <f t="shared" si="2"/>
        <v>0.11264090909090907</v>
      </c>
      <c r="T55" s="6">
        <f t="shared" si="2"/>
        <v>0.11224090909090911</v>
      </c>
      <c r="U55" s="6">
        <f t="shared" si="2"/>
        <v>0.10254090909090952</v>
      </c>
      <c r="V55" s="6">
        <f t="shared" si="2"/>
        <v>9.8140909090909112E-2</v>
      </c>
      <c r="W55" s="6">
        <f t="shared" si="2"/>
        <v>0.12034090909090889</v>
      </c>
    </row>
    <row r="57" spans="1:23" x14ac:dyDescent="0.25">
      <c r="A57" s="21" t="s">
        <v>30</v>
      </c>
      <c r="B57" s="7"/>
      <c r="C57" s="43" t="s">
        <v>18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40"/>
    </row>
    <row r="58" spans="1:23" x14ac:dyDescent="0.25">
      <c r="A58" s="8"/>
      <c r="B58" s="9"/>
      <c r="C58" s="2">
        <v>-200</v>
      </c>
      <c r="D58" s="2">
        <v>-180</v>
      </c>
      <c r="E58" s="2">
        <v>-160</v>
      </c>
      <c r="F58" s="2">
        <v>-140</v>
      </c>
      <c r="G58" s="2">
        <v>-120</v>
      </c>
      <c r="H58" s="2">
        <v>-100</v>
      </c>
      <c r="I58" s="2">
        <v>-80</v>
      </c>
      <c r="J58" s="2">
        <v>-60</v>
      </c>
      <c r="K58" s="2">
        <v>-40</v>
      </c>
      <c r="L58" s="2">
        <v>-20</v>
      </c>
      <c r="M58" s="2">
        <v>0</v>
      </c>
      <c r="N58" s="2">
        <v>20</v>
      </c>
      <c r="O58" s="2">
        <v>40</v>
      </c>
      <c r="P58" s="2">
        <v>60</v>
      </c>
      <c r="Q58" s="2">
        <v>80</v>
      </c>
      <c r="R58" s="2">
        <v>100</v>
      </c>
      <c r="S58" s="2">
        <v>120</v>
      </c>
      <c r="T58" s="2">
        <v>140</v>
      </c>
      <c r="U58" s="2">
        <v>160</v>
      </c>
      <c r="V58" s="2">
        <v>180</v>
      </c>
      <c r="W58" s="2">
        <v>200</v>
      </c>
    </row>
    <row r="59" spans="1:23" x14ac:dyDescent="0.25">
      <c r="A59" s="43" t="s">
        <v>17</v>
      </c>
      <c r="B59" s="11">
        <v>25</v>
      </c>
      <c r="C59" s="6">
        <f>C42</f>
        <v>8.5240909090908978E-2</v>
      </c>
      <c r="D59" s="22">
        <f>D42</f>
        <v>8.2440909090909287E-2</v>
      </c>
      <c r="E59" s="6">
        <f t="shared" ref="E59:U59" si="3">AVERAGE(D42:F42)</f>
        <v>8.3474242424242576E-2</v>
      </c>
      <c r="F59" s="6">
        <f t="shared" si="3"/>
        <v>8.1807575757575648E-2</v>
      </c>
      <c r="G59" s="6">
        <f t="shared" si="3"/>
        <v>7.9340909090908809E-2</v>
      </c>
      <c r="H59" s="6">
        <f t="shared" si="3"/>
        <v>7.9907575757575636E-2</v>
      </c>
      <c r="I59" s="6">
        <f>AVERAGE(H42:J42)</f>
        <v>8.0640909090909041E-2</v>
      </c>
      <c r="J59" s="6">
        <f t="shared" si="3"/>
        <v>7.9474242424242433E-2</v>
      </c>
      <c r="K59" s="6">
        <f t="shared" si="3"/>
        <v>7.5807575757575726E-2</v>
      </c>
      <c r="L59" s="6">
        <f t="shared" si="3"/>
        <v>7.3107575757575802E-2</v>
      </c>
      <c r="M59" s="6">
        <f t="shared" si="3"/>
        <v>7.3474242424242497E-2</v>
      </c>
      <c r="N59" s="6">
        <f t="shared" si="3"/>
        <v>7.5140909090909133E-2</v>
      </c>
      <c r="O59" s="6">
        <f t="shared" si="3"/>
        <v>7.5040909090909061E-2</v>
      </c>
      <c r="P59" s="6">
        <f t="shared" si="3"/>
        <v>7.5540909090909089E-2</v>
      </c>
      <c r="Q59" s="6">
        <f t="shared" si="3"/>
        <v>7.5874242424242233E-2</v>
      </c>
      <c r="R59" s="6">
        <f t="shared" si="3"/>
        <v>7.8474242424242391E-2</v>
      </c>
      <c r="S59" s="6">
        <f t="shared" si="3"/>
        <v>7.8207575757575754E-2</v>
      </c>
      <c r="T59" s="6">
        <f t="shared" si="3"/>
        <v>7.9774242424242317E-2</v>
      </c>
      <c r="U59" s="6">
        <f t="shared" si="3"/>
        <v>8.1674242424242038E-2</v>
      </c>
      <c r="V59" s="22">
        <f>V42</f>
        <v>8.4740909090908367E-2</v>
      </c>
      <c r="W59" s="6">
        <f>W42</f>
        <v>0.10784090909090871</v>
      </c>
    </row>
    <row r="60" spans="1:23" x14ac:dyDescent="0.25">
      <c r="A60" s="41"/>
      <c r="B60" s="2">
        <v>45</v>
      </c>
      <c r="C60" s="6">
        <f>AVERAGE(C42:C44)</f>
        <v>8.7874242424242396E-2</v>
      </c>
      <c r="D60" s="22">
        <f>AVERAGE(D42:D44)</f>
        <v>8.524090909090927E-2</v>
      </c>
      <c r="E60" s="6">
        <f t="shared" ref="E60:U71" si="4">AVERAGE(D42:F44)</f>
        <v>8.340757575757568E-2</v>
      </c>
      <c r="F60" s="6">
        <f t="shared" si="4"/>
        <v>8.135202020201987E-2</v>
      </c>
      <c r="G60" s="6">
        <f t="shared" si="4"/>
        <v>7.8985353535353298E-2</v>
      </c>
      <c r="H60" s="6">
        <f t="shared" si="4"/>
        <v>7.8307575757575618E-2</v>
      </c>
      <c r="I60" s="6">
        <f t="shared" si="4"/>
        <v>7.6252020202020321E-2</v>
      </c>
      <c r="J60" s="6">
        <f t="shared" si="4"/>
        <v>7.5140909090909133E-2</v>
      </c>
      <c r="K60" s="6">
        <f t="shared" si="4"/>
        <v>7.256313131313144E-2</v>
      </c>
      <c r="L60" s="6">
        <f t="shared" si="4"/>
        <v>7.1618686868686929E-2</v>
      </c>
      <c r="M60" s="6">
        <f t="shared" si="4"/>
        <v>7.0652020202020341E-2</v>
      </c>
      <c r="N60" s="6">
        <f t="shared" si="4"/>
        <v>7.1063131313131189E-2</v>
      </c>
      <c r="O60" s="6">
        <f t="shared" si="4"/>
        <v>7.1407575757575614E-2</v>
      </c>
      <c r="P60" s="6">
        <f t="shared" si="4"/>
        <v>7.218535353535345E-2</v>
      </c>
      <c r="Q60" s="6">
        <f t="shared" si="4"/>
        <v>7.4240909090908955E-2</v>
      </c>
      <c r="R60" s="6">
        <f t="shared" si="4"/>
        <v>7.6363131313131161E-2</v>
      </c>
      <c r="S60" s="6">
        <f t="shared" si="4"/>
        <v>7.848535353535338E-2</v>
      </c>
      <c r="T60" s="6">
        <f t="shared" si="4"/>
        <v>7.9840909090909032E-2</v>
      </c>
      <c r="U60" s="6">
        <f t="shared" si="4"/>
        <v>8.2163131313131271E-2</v>
      </c>
      <c r="V60" s="22">
        <f>AVERAGE(V42:V44)</f>
        <v>8.4440909090909066E-2</v>
      </c>
      <c r="W60" s="6">
        <f>AVERAGE(W42:W44)</f>
        <v>0.11094090909090888</v>
      </c>
    </row>
    <row r="61" spans="1:23" x14ac:dyDescent="0.25">
      <c r="A61" s="41"/>
      <c r="B61" s="2">
        <v>65</v>
      </c>
      <c r="C61" s="6">
        <f t="shared" ref="C61:D71" si="5">AVERAGE(C43:C45)</f>
        <v>8.8807575757575918E-2</v>
      </c>
      <c r="D61" s="22">
        <f t="shared" si="5"/>
        <v>8.6207575757575761E-2</v>
      </c>
      <c r="E61" s="6">
        <f t="shared" ref="E61:S61" si="6">AVERAGE(D43:F45)</f>
        <v>8.2052020202019918E-2</v>
      </c>
      <c r="F61" s="6">
        <f t="shared" si="6"/>
        <v>7.8829797979797611E-2</v>
      </c>
      <c r="G61" s="6">
        <f t="shared" si="6"/>
        <v>7.5907575757575688E-2</v>
      </c>
      <c r="H61" s="6">
        <f t="shared" si="6"/>
        <v>7.4340909090909013E-2</v>
      </c>
      <c r="I61" s="6">
        <f t="shared" si="6"/>
        <v>7.1252020202020316E-2</v>
      </c>
      <c r="J61" s="6">
        <f t="shared" si="6"/>
        <v>6.9796464646464607E-2</v>
      </c>
      <c r="K61" s="6">
        <f t="shared" si="6"/>
        <v>6.7318686868686972E-2</v>
      </c>
      <c r="L61" s="6">
        <f t="shared" si="6"/>
        <v>6.7540909090909082E-2</v>
      </c>
      <c r="M61" s="6">
        <f t="shared" si="6"/>
        <v>6.7218686868687011E-2</v>
      </c>
      <c r="N61" s="6">
        <f t="shared" si="6"/>
        <v>6.7963131313131198E-2</v>
      </c>
      <c r="O61" s="6">
        <f t="shared" si="6"/>
        <v>6.8174242424242415E-2</v>
      </c>
      <c r="P61" s="6">
        <f t="shared" si="6"/>
        <v>6.8596464646464642E-2</v>
      </c>
      <c r="Q61" s="6">
        <f t="shared" si="6"/>
        <v>7.1018686868686842E-2</v>
      </c>
      <c r="R61" s="6">
        <f t="shared" si="6"/>
        <v>7.3607575757575622E-2</v>
      </c>
      <c r="S61" s="6">
        <f t="shared" si="6"/>
        <v>7.6652020202019971E-2</v>
      </c>
      <c r="T61" s="6">
        <f t="shared" si="4"/>
        <v>7.8563131313131265E-2</v>
      </c>
      <c r="U61" s="6">
        <f t="shared" si="4"/>
        <v>8.1563131313131282E-2</v>
      </c>
      <c r="V61" s="22">
        <f t="shared" ref="V61:W71" si="7">AVERAGE(V43:V45)</f>
        <v>8.5340909090909037E-2</v>
      </c>
      <c r="W61" s="6">
        <f t="shared" si="7"/>
        <v>0.1121742424242423</v>
      </c>
    </row>
    <row r="62" spans="1:23" x14ac:dyDescent="0.25">
      <c r="A62" s="41"/>
      <c r="B62" s="2">
        <v>85</v>
      </c>
      <c r="C62" s="6">
        <f>AVERAGE(C44:C46)</f>
        <v>8.4574242424242385E-2</v>
      </c>
      <c r="D62" s="22">
        <f>AVERAGE(D44:D46)</f>
        <v>8.2340909090908923E-2</v>
      </c>
      <c r="E62" s="6">
        <f t="shared" si="4"/>
        <v>8.0118686868686562E-2</v>
      </c>
      <c r="F62" s="6">
        <f t="shared" si="4"/>
        <v>7.6640909090908885E-2</v>
      </c>
      <c r="G62" s="6">
        <f t="shared" si="4"/>
        <v>7.3718686868686864E-2</v>
      </c>
      <c r="H62" s="6">
        <f t="shared" si="4"/>
        <v>6.9663131313131288E-2</v>
      </c>
      <c r="I62" s="6">
        <f t="shared" si="4"/>
        <v>6.5807575757575634E-2</v>
      </c>
      <c r="J62" s="6">
        <f t="shared" si="4"/>
        <v>6.3263131313131105E-2</v>
      </c>
      <c r="K62" s="6">
        <f t="shared" si="4"/>
        <v>5.9852020202020045E-2</v>
      </c>
      <c r="L62" s="6">
        <f t="shared" si="4"/>
        <v>5.9352020202020031E-2</v>
      </c>
      <c r="M62" s="6">
        <f t="shared" si="4"/>
        <v>5.8863131313131291E-2</v>
      </c>
      <c r="N62" s="6">
        <f t="shared" si="4"/>
        <v>6.0740909090908936E-2</v>
      </c>
      <c r="O62" s="6">
        <f t="shared" si="4"/>
        <v>6.2007575757575713E-2</v>
      </c>
      <c r="P62" s="6">
        <f t="shared" si="4"/>
        <v>6.3329797979797917E-2</v>
      </c>
      <c r="Q62" s="6">
        <f t="shared" si="4"/>
        <v>6.6485353535353411E-2</v>
      </c>
      <c r="R62" s="6">
        <f t="shared" si="4"/>
        <v>6.9440909090908789E-2</v>
      </c>
      <c r="S62" s="6">
        <f t="shared" si="4"/>
        <v>7.2340909090908748E-2</v>
      </c>
      <c r="T62" s="6">
        <f t="shared" si="4"/>
        <v>7.5585353535353325E-2</v>
      </c>
      <c r="U62" s="6">
        <f t="shared" si="4"/>
        <v>8.0329797979797862E-2</v>
      </c>
      <c r="V62" s="22">
        <f t="shared" si="7"/>
        <v>8.5740909090908993E-2</v>
      </c>
      <c r="W62" s="6">
        <f t="shared" si="7"/>
        <v>0.11370757575757591</v>
      </c>
    </row>
    <row r="63" spans="1:23" x14ac:dyDescent="0.25">
      <c r="A63" s="41"/>
      <c r="B63" s="2">
        <v>105</v>
      </c>
      <c r="C63" s="6">
        <f t="shared" si="5"/>
        <v>8.5507575757575907E-2</v>
      </c>
      <c r="D63" s="22">
        <f t="shared" si="5"/>
        <v>8.0540909090908983E-2</v>
      </c>
      <c r="E63" s="6">
        <f t="shared" si="4"/>
        <v>7.7829797979797666E-2</v>
      </c>
      <c r="F63" s="6">
        <f t="shared" si="4"/>
        <v>7.3285353535353259E-2</v>
      </c>
      <c r="G63" s="6">
        <f t="shared" si="4"/>
        <v>6.9474242424242438E-2</v>
      </c>
      <c r="H63" s="6">
        <f t="shared" si="4"/>
        <v>6.4274242424242428E-2</v>
      </c>
      <c r="I63" s="6">
        <f t="shared" si="4"/>
        <v>5.9363131313131215E-2</v>
      </c>
      <c r="J63" s="6">
        <f t="shared" si="4"/>
        <v>5.499646464646446E-2</v>
      </c>
      <c r="K63" s="6">
        <f t="shared" si="4"/>
        <v>5.1096464646464473E-2</v>
      </c>
      <c r="L63" s="6">
        <f t="shared" si="4"/>
        <v>5.0440909090908863E-2</v>
      </c>
      <c r="M63" s="6">
        <f t="shared" si="4"/>
        <v>4.9852020202019967E-2</v>
      </c>
      <c r="N63" s="6">
        <f t="shared" si="4"/>
        <v>5.1774242424242146E-2</v>
      </c>
      <c r="O63" s="6">
        <f t="shared" si="4"/>
        <v>5.3874242424242387E-2</v>
      </c>
      <c r="P63" s="6">
        <f t="shared" si="4"/>
        <v>5.6740909090909085E-2</v>
      </c>
      <c r="Q63" s="6">
        <f t="shared" si="4"/>
        <v>6.0029797979797905E-2</v>
      </c>
      <c r="R63" s="6">
        <f t="shared" si="4"/>
        <v>6.4285353535353307E-2</v>
      </c>
      <c r="S63" s="6">
        <f t="shared" si="4"/>
        <v>6.8474242424242104E-2</v>
      </c>
      <c r="T63" s="6">
        <f t="shared" si="4"/>
        <v>7.4340909090908916E-2</v>
      </c>
      <c r="U63" s="6">
        <f t="shared" si="4"/>
        <v>8.0063131313131031E-2</v>
      </c>
      <c r="V63" s="22">
        <f>AVERAGE(V45:V47)</f>
        <v>8.6440909090908555E-2</v>
      </c>
      <c r="W63" s="6">
        <f>AVERAGE(W45:W47)</f>
        <v>0.11317424242424234</v>
      </c>
    </row>
    <row r="64" spans="1:23" x14ac:dyDescent="0.25">
      <c r="A64" s="41"/>
      <c r="B64" s="2">
        <v>125</v>
      </c>
      <c r="C64" s="6">
        <f t="shared" si="5"/>
        <v>8.8407575757575962E-2</v>
      </c>
      <c r="D64" s="22">
        <f t="shared" si="5"/>
        <v>7.8840909090909086E-2</v>
      </c>
      <c r="E64" s="6">
        <f t="shared" si="4"/>
        <v>7.6163131313131141E-2</v>
      </c>
      <c r="F64" s="6">
        <f t="shared" si="4"/>
        <v>7.17853535353533E-2</v>
      </c>
      <c r="G64" s="6">
        <f t="shared" si="4"/>
        <v>6.7018686868686783E-2</v>
      </c>
      <c r="H64" s="6">
        <f t="shared" si="4"/>
        <v>6.0596464646464537E-2</v>
      </c>
      <c r="I64" s="6">
        <f t="shared" si="4"/>
        <v>5.3163131313131155E-2</v>
      </c>
      <c r="J64" s="6">
        <f t="shared" si="4"/>
        <v>4.6607575757575584E-2</v>
      </c>
      <c r="K64" s="6">
        <f t="shared" si="4"/>
        <v>4.1152020202020009E-2</v>
      </c>
      <c r="L64" s="6">
        <f t="shared" si="4"/>
        <v>3.8074242424242205E-2</v>
      </c>
      <c r="M64" s="6">
        <f t="shared" si="4"/>
        <v>3.6007575757575419E-2</v>
      </c>
      <c r="N64" s="6">
        <f t="shared" si="4"/>
        <v>3.7918686868686519E-2</v>
      </c>
      <c r="O64" s="6">
        <f t="shared" si="4"/>
        <v>4.2463131313131126E-2</v>
      </c>
      <c r="P64" s="6">
        <f t="shared" si="4"/>
        <v>4.7740909090908938E-2</v>
      </c>
      <c r="Q64" s="6">
        <f t="shared" si="4"/>
        <v>5.2952020202020042E-2</v>
      </c>
      <c r="R64" s="6">
        <f t="shared" si="4"/>
        <v>5.7963131313131022E-2</v>
      </c>
      <c r="S64" s="6">
        <f t="shared" si="4"/>
        <v>6.3885353535353254E-2</v>
      </c>
      <c r="T64" s="6">
        <f t="shared" si="4"/>
        <v>7.1240909090908938E-2</v>
      </c>
      <c r="U64" s="6">
        <f t="shared" si="4"/>
        <v>7.8707575757575574E-2</v>
      </c>
      <c r="V64" s="22">
        <f t="shared" si="7"/>
        <v>8.5240909090908687E-2</v>
      </c>
      <c r="W64" s="6">
        <f t="shared" si="7"/>
        <v>0.11624090909090896</v>
      </c>
    </row>
    <row r="65" spans="1:23" x14ac:dyDescent="0.25">
      <c r="A65" s="41"/>
      <c r="B65" s="2">
        <v>145</v>
      </c>
      <c r="C65" s="6">
        <f t="shared" si="5"/>
        <v>9.087424242424251E-2</v>
      </c>
      <c r="D65" s="22">
        <f t="shared" si="5"/>
        <v>8.094090909090923E-2</v>
      </c>
      <c r="E65" s="6">
        <f t="shared" si="4"/>
        <v>7.4896464646464558E-2</v>
      </c>
      <c r="F65" s="6">
        <f t="shared" si="4"/>
        <v>6.8852020202019901E-2</v>
      </c>
      <c r="G65" s="6">
        <f>AVERAGE(F47:H49)</f>
        <v>6.167424242424227E-2</v>
      </c>
      <c r="H65" s="6">
        <f t="shared" si="4"/>
        <v>5.4240909090908888E-2</v>
      </c>
      <c r="I65" s="6">
        <f t="shared" si="4"/>
        <v>4.4207575757575647E-2</v>
      </c>
      <c r="J65" s="6">
        <f t="shared" si="4"/>
        <v>3.5818686868686771E-2</v>
      </c>
      <c r="K65" s="6">
        <f t="shared" si="4"/>
        <v>2.7240909090908951E-2</v>
      </c>
      <c r="L65" s="6">
        <f t="shared" si="4"/>
        <v>2.304090909090897E-2</v>
      </c>
      <c r="M65" s="6">
        <f t="shared" si="4"/>
        <v>2.0718686868686633E-2</v>
      </c>
      <c r="N65" s="6">
        <f t="shared" si="4"/>
        <v>2.3874242424242235E-2</v>
      </c>
      <c r="O65" s="6">
        <f t="shared" si="4"/>
        <v>2.9629797979797898E-2</v>
      </c>
      <c r="P65" s="6">
        <f t="shared" si="4"/>
        <v>3.6552020202020169E-2</v>
      </c>
      <c r="Q65" s="6">
        <f t="shared" si="4"/>
        <v>4.3752020202020167E-2</v>
      </c>
      <c r="R65" s="6">
        <f t="shared" si="4"/>
        <v>5.1185353535353348E-2</v>
      </c>
      <c r="S65" s="6">
        <f t="shared" si="4"/>
        <v>6.0174242424242214E-2</v>
      </c>
      <c r="T65" s="6">
        <f t="shared" si="4"/>
        <v>6.9207575757575607E-2</v>
      </c>
      <c r="U65" s="6">
        <f t="shared" si="4"/>
        <v>7.8096464646464414E-2</v>
      </c>
      <c r="V65" s="22">
        <f t="shared" si="7"/>
        <v>8.6340909090908483E-2</v>
      </c>
      <c r="W65" s="6">
        <f t="shared" si="7"/>
        <v>0.11447424242424227</v>
      </c>
    </row>
    <row r="66" spans="1:23" x14ac:dyDescent="0.25">
      <c r="A66" s="41"/>
      <c r="B66" s="2">
        <v>165</v>
      </c>
      <c r="C66" s="6">
        <f t="shared" si="5"/>
        <v>9.3174242424242174E-2</v>
      </c>
      <c r="D66" s="22">
        <f t="shared" si="5"/>
        <v>8.2507575757575793E-2</v>
      </c>
      <c r="E66" s="6">
        <f t="shared" si="4"/>
        <v>7.394090909090896E-2</v>
      </c>
      <c r="F66" s="6">
        <f t="shared" si="4"/>
        <v>6.7029797979797773E-2</v>
      </c>
      <c r="G66" s="6">
        <f t="shared" si="4"/>
        <v>5.8240909090909038E-2</v>
      </c>
      <c r="H66" s="6">
        <f t="shared" si="4"/>
        <v>4.721868686868675E-2</v>
      </c>
      <c r="I66" s="6">
        <f t="shared" si="4"/>
        <v>3.2418686868686701E-2</v>
      </c>
      <c r="J66" s="6">
        <f t="shared" si="4"/>
        <v>2.0274242424242236E-2</v>
      </c>
      <c r="K66" s="6">
        <f t="shared" si="4"/>
        <v>8.4075757575755947E-3</v>
      </c>
      <c r="L66" s="6">
        <f t="shared" si="4"/>
        <v>1.7297979797979855E-3</v>
      </c>
      <c r="M66" s="6">
        <f t="shared" si="4"/>
        <v>-1.9702020202019771E-3</v>
      </c>
      <c r="N66" s="6">
        <f t="shared" si="4"/>
        <v>2.4297979797981307E-3</v>
      </c>
      <c r="O66" s="6">
        <f t="shared" si="4"/>
        <v>1.1196464646464696E-2</v>
      </c>
      <c r="P66" s="6">
        <f t="shared" si="4"/>
        <v>2.2074242424242385E-2</v>
      </c>
      <c r="Q66" s="6">
        <f t="shared" si="4"/>
        <v>3.3552020202020055E-2</v>
      </c>
      <c r="R66" s="6">
        <f t="shared" si="4"/>
        <v>4.4752020202020008E-2</v>
      </c>
      <c r="S66" s="6">
        <f t="shared" si="4"/>
        <v>5.6885353535353289E-2</v>
      </c>
      <c r="T66" s="6">
        <f t="shared" si="4"/>
        <v>6.7252020202020077E-2</v>
      </c>
      <c r="U66" s="6">
        <f t="shared" si="4"/>
        <v>7.7985353535353352E-2</v>
      </c>
      <c r="V66" s="22">
        <f t="shared" si="7"/>
        <v>8.9440909090908668E-2</v>
      </c>
      <c r="W66" s="6">
        <f t="shared" si="7"/>
        <v>0.11184090909090916</v>
      </c>
    </row>
    <row r="67" spans="1:23" x14ac:dyDescent="0.25">
      <c r="A67" s="41"/>
      <c r="B67" s="2">
        <v>185</v>
      </c>
      <c r="C67" s="6">
        <f t="shared" si="5"/>
        <v>9.6274242424242054E-2</v>
      </c>
      <c r="D67" s="22">
        <f t="shared" si="5"/>
        <v>8.2574242424242314E-2</v>
      </c>
      <c r="E67" s="6">
        <f t="shared" si="4"/>
        <v>7.3663131313131139E-2</v>
      </c>
      <c r="F67" s="6">
        <f t="shared" si="4"/>
        <v>6.6040909090908928E-2</v>
      </c>
      <c r="G67" s="6">
        <f t="shared" si="4"/>
        <v>5.5174242424242417E-2</v>
      </c>
      <c r="H67" s="6">
        <f t="shared" si="4"/>
        <v>3.9696464646464591E-2</v>
      </c>
      <c r="I67" s="6">
        <f t="shared" si="4"/>
        <v>1.9285353535353385E-2</v>
      </c>
      <c r="J67" s="6">
        <f t="shared" si="4"/>
        <v>1.1409090909088901E-3</v>
      </c>
      <c r="K67" s="6">
        <f t="shared" si="4"/>
        <v>-1.6747979797979953E-2</v>
      </c>
      <c r="L67" s="6">
        <f t="shared" si="4"/>
        <v>-2.8403535353535285E-2</v>
      </c>
      <c r="M67" s="6">
        <f t="shared" si="4"/>
        <v>-3.4059090909090789E-2</v>
      </c>
      <c r="N67" s="6">
        <f t="shared" si="4"/>
        <v>-2.7992424242424145E-2</v>
      </c>
      <c r="O67" s="6">
        <f t="shared" si="4"/>
        <v>-1.4159090909090979E-2</v>
      </c>
      <c r="P67" s="6">
        <f t="shared" si="4"/>
        <v>3.2631313131311992E-3</v>
      </c>
      <c r="Q67" s="6">
        <f t="shared" si="4"/>
        <v>2.1263131313131092E-2</v>
      </c>
      <c r="R67" s="6">
        <f t="shared" si="4"/>
        <v>3.8052020202019934E-2</v>
      </c>
      <c r="S67" s="6">
        <f t="shared" si="4"/>
        <v>5.4285353535353131E-2</v>
      </c>
      <c r="T67" s="6">
        <f>AVERAGE(S49:U51)</f>
        <v>6.6829797979797656E-2</v>
      </c>
      <c r="U67" s="6">
        <f t="shared" si="4"/>
        <v>7.8563131313130974E-2</v>
      </c>
      <c r="V67" s="22">
        <f t="shared" si="7"/>
        <v>9.0574242424242016E-2</v>
      </c>
      <c r="W67" s="6">
        <f t="shared" si="7"/>
        <v>0.10784090909090931</v>
      </c>
    </row>
    <row r="68" spans="1:23" x14ac:dyDescent="0.25">
      <c r="A68" s="41"/>
      <c r="B68" s="2">
        <v>205</v>
      </c>
      <c r="C68" s="6">
        <f t="shared" si="5"/>
        <v>0.10914090909090894</v>
      </c>
      <c r="D68" s="22">
        <f t="shared" si="5"/>
        <v>7.9907575757575344E-2</v>
      </c>
      <c r="E68" s="6">
        <f t="shared" si="4"/>
        <v>7.3052020202019979E-2</v>
      </c>
      <c r="F68" s="6">
        <f t="shared" si="4"/>
        <v>6.5340909090909075E-2</v>
      </c>
      <c r="G68" s="6">
        <f t="shared" si="4"/>
        <v>5.2985353535353691E-2</v>
      </c>
      <c r="H68" s="6">
        <f t="shared" si="4"/>
        <v>3.3585353535353607E-2</v>
      </c>
      <c r="I68" s="6">
        <f t="shared" si="4"/>
        <v>6.4186868686867031E-3</v>
      </c>
      <c r="J68" s="6">
        <f t="shared" si="4"/>
        <v>-2.411464646464672E-2</v>
      </c>
      <c r="K68" s="22">
        <f t="shared" ref="K68:O68" si="8">K51</f>
        <v>-4.6559090909091161E-2</v>
      </c>
      <c r="L68" s="22">
        <f t="shared" si="8"/>
        <v>-6.8859090909090703E-2</v>
      </c>
      <c r="M68" s="22">
        <f t="shared" si="8"/>
        <v>-8.4459090909090762E-2</v>
      </c>
      <c r="N68" s="22">
        <f t="shared" si="8"/>
        <v>-7.0559090909091182E-2</v>
      </c>
      <c r="O68" s="22">
        <f t="shared" si="8"/>
        <v>-4.5959090909091671E-2</v>
      </c>
      <c r="P68" s="6">
        <f t="shared" si="4"/>
        <v>-2.2914646464646655E-2</v>
      </c>
      <c r="Q68" s="6">
        <f t="shared" si="4"/>
        <v>6.8631313131310989E-3</v>
      </c>
      <c r="R68" s="6">
        <f t="shared" si="4"/>
        <v>3.2096464646464443E-2</v>
      </c>
      <c r="S68" s="6">
        <f t="shared" si="4"/>
        <v>5.3140909090908788E-2</v>
      </c>
      <c r="T68" s="6">
        <f t="shared" si="4"/>
        <v>6.7140909090908821E-2</v>
      </c>
      <c r="U68" s="6">
        <f t="shared" si="4"/>
        <v>8.0818686868686596E-2</v>
      </c>
      <c r="V68" s="22">
        <f t="shared" si="7"/>
        <v>9.5407575757575636E-2</v>
      </c>
      <c r="W68" s="6">
        <f t="shared" si="7"/>
        <v>0.106807575757576</v>
      </c>
    </row>
    <row r="69" spans="1:23" x14ac:dyDescent="0.25">
      <c r="A69" s="41"/>
      <c r="B69" s="2">
        <v>225</v>
      </c>
      <c r="C69" s="6">
        <f t="shared" si="5"/>
        <v>0.12607424242424248</v>
      </c>
      <c r="D69" s="22">
        <f t="shared" si="5"/>
        <v>8.1107575757575212E-2</v>
      </c>
      <c r="E69" s="6">
        <f t="shared" si="4"/>
        <v>7.6874242424242276E-2</v>
      </c>
      <c r="F69" s="6">
        <f t="shared" si="4"/>
        <v>6.887424242424256E-2</v>
      </c>
      <c r="G69" s="6">
        <f t="shared" si="4"/>
        <v>5.4218686868687013E-2</v>
      </c>
      <c r="H69" s="6">
        <f t="shared" si="4"/>
        <v>3.0307575757575773E-2</v>
      </c>
      <c r="I69" s="6">
        <f t="shared" si="4"/>
        <v>-6.0368686868689358E-3</v>
      </c>
      <c r="J69" s="6">
        <f t="shared" si="4"/>
        <v>-5.5181313131313421E-2</v>
      </c>
      <c r="K69" s="22">
        <f t="shared" ref="K69:O69" si="9">K52</f>
        <v>-0.10225909090909102</v>
      </c>
      <c r="L69" s="22">
        <f t="shared" si="9"/>
        <v>-0.14875909090909101</v>
      </c>
      <c r="M69" s="22">
        <f t="shared" si="9"/>
        <v>-0.15725909090909163</v>
      </c>
      <c r="N69" s="22">
        <f t="shared" si="9"/>
        <v>-0.14115909090909096</v>
      </c>
      <c r="O69" s="22">
        <f t="shared" si="9"/>
        <v>-0.10595909090909128</v>
      </c>
      <c r="P69" s="6">
        <f t="shared" si="4"/>
        <v>-5.6459090909091181E-2</v>
      </c>
      <c r="Q69" s="6">
        <f t="shared" si="4"/>
        <v>-6.2702020202021203E-3</v>
      </c>
      <c r="R69" s="6">
        <f t="shared" si="4"/>
        <v>3.0907575757575658E-2</v>
      </c>
      <c r="S69" s="6">
        <f t="shared" si="4"/>
        <v>5.5896464646464535E-2</v>
      </c>
      <c r="T69" s="6">
        <f t="shared" si="4"/>
        <v>7.0529797979797706E-2</v>
      </c>
      <c r="U69" s="6">
        <f t="shared" si="4"/>
        <v>8.2818686868686486E-2</v>
      </c>
      <c r="V69" s="22">
        <f t="shared" si="7"/>
        <v>9.380757575757552E-2</v>
      </c>
      <c r="W69" s="6">
        <f t="shared" si="7"/>
        <v>0.10904090909090917</v>
      </c>
    </row>
    <row r="70" spans="1:23" x14ac:dyDescent="0.25">
      <c r="A70" s="41"/>
      <c r="B70" s="2">
        <v>245</v>
      </c>
      <c r="C70" s="6">
        <f t="shared" si="5"/>
        <v>0.14087424242424232</v>
      </c>
      <c r="D70" s="22">
        <f t="shared" si="5"/>
        <v>8.5240909090908687E-2</v>
      </c>
      <c r="E70" s="6">
        <f t="shared" si="4"/>
        <v>8.2807575757575594E-2</v>
      </c>
      <c r="F70" s="6">
        <f t="shared" si="4"/>
        <v>7.7118686868686934E-2</v>
      </c>
      <c r="G70" s="6">
        <f t="shared" si="4"/>
        <v>6.4274242424242525E-2</v>
      </c>
      <c r="H70" s="6">
        <f t="shared" si="4"/>
        <v>3.8707575757575739E-2</v>
      </c>
      <c r="I70" s="22">
        <f t="shared" ref="I70:Q70" si="10">I53</f>
        <v>-1.1959090909090975E-2</v>
      </c>
      <c r="J70" s="22">
        <f t="shared" si="10"/>
        <v>-8.505909090909114E-2</v>
      </c>
      <c r="K70" s="22">
        <f t="shared" si="10"/>
        <v>-0.18675909090909126</v>
      </c>
      <c r="L70" s="22">
        <f t="shared" si="10"/>
        <v>-0.26205909090909163</v>
      </c>
      <c r="M70" s="22">
        <f t="shared" si="10"/>
        <v>-0.2925590909090916</v>
      </c>
      <c r="N70" s="22">
        <f t="shared" si="10"/>
        <v>-0.2610590909090913</v>
      </c>
      <c r="O70" s="22">
        <f t="shared" si="10"/>
        <v>-0.19055909090909129</v>
      </c>
      <c r="P70" s="22">
        <f t="shared" si="10"/>
        <v>-9.1459090909090435E-2</v>
      </c>
      <c r="Q70" s="22">
        <f t="shared" si="10"/>
        <v>-4.0590909090916227E-3</v>
      </c>
      <c r="R70" s="6">
        <f t="shared" si="4"/>
        <v>3.8707575757575836E-2</v>
      </c>
      <c r="S70" s="6">
        <f t="shared" si="4"/>
        <v>6.5585353535353635E-2</v>
      </c>
      <c r="T70" s="6">
        <f t="shared" si="4"/>
        <v>7.7918686868686846E-2</v>
      </c>
      <c r="U70" s="6">
        <f t="shared" si="4"/>
        <v>8.7885353535353372E-2</v>
      </c>
      <c r="V70" s="22">
        <f t="shared" si="7"/>
        <v>9.8474242424242256E-2</v>
      </c>
      <c r="W70" s="6">
        <f t="shared" si="7"/>
        <v>0.1208409090909089</v>
      </c>
    </row>
    <row r="71" spans="1:23" x14ac:dyDescent="0.25">
      <c r="A71" s="41"/>
      <c r="B71" s="2">
        <v>265</v>
      </c>
      <c r="C71" s="6">
        <f t="shared" si="5"/>
        <v>0.14750757575757559</v>
      </c>
      <c r="D71" s="22">
        <f t="shared" si="5"/>
        <v>9.1740909090908929E-2</v>
      </c>
      <c r="E71" s="6">
        <f t="shared" si="4"/>
        <v>9.2396464646464532E-2</v>
      </c>
      <c r="F71" s="6">
        <f t="shared" si="4"/>
        <v>9.1629797979797978E-2</v>
      </c>
      <c r="G71" s="6">
        <f t="shared" si="4"/>
        <v>8.6518686868686842E-2</v>
      </c>
      <c r="H71" s="6">
        <f t="shared" si="4"/>
        <v>6.9040909090908931E-2</v>
      </c>
      <c r="I71" s="22">
        <f t="shared" ref="I71:Q71" si="11">I54</f>
        <v>1.4540909090908549E-2</v>
      </c>
      <c r="J71" s="22">
        <f t="shared" si="11"/>
        <v>-0.13085909090909098</v>
      </c>
      <c r="K71" s="22">
        <f t="shared" si="11"/>
        <v>-0.31735909090909153</v>
      </c>
      <c r="L71" s="22">
        <f t="shared" si="11"/>
        <v>-0.46975909090909163</v>
      </c>
      <c r="M71" s="22">
        <f t="shared" si="11"/>
        <v>-0.57675909090909094</v>
      </c>
      <c r="N71" s="22">
        <f t="shared" si="11"/>
        <v>-0.47885909090909085</v>
      </c>
      <c r="O71" s="22">
        <f t="shared" si="11"/>
        <v>-0.33135909090909088</v>
      </c>
      <c r="P71" s="22">
        <f t="shared" si="11"/>
        <v>-0.14115909090909096</v>
      </c>
      <c r="Q71" s="22">
        <f t="shared" si="11"/>
        <v>8.840909090909399E-3</v>
      </c>
      <c r="R71" s="6">
        <f t="shared" si="4"/>
        <v>6.9129797979797916E-2</v>
      </c>
      <c r="S71" s="6">
        <f t="shared" si="4"/>
        <v>8.6207575757575761E-2</v>
      </c>
      <c r="T71" s="6">
        <f t="shared" si="4"/>
        <v>9.1440909090909128E-2</v>
      </c>
      <c r="U71" s="6">
        <f t="shared" si="4"/>
        <v>9.4574242424242366E-2</v>
      </c>
      <c r="V71" s="22">
        <f t="shared" si="7"/>
        <v>9.7474242424242227E-2</v>
      </c>
      <c r="W71" s="6">
        <f t="shared" si="7"/>
        <v>0.12510757575757539</v>
      </c>
    </row>
    <row r="72" spans="1:23" x14ac:dyDescent="0.25">
      <c r="A72" s="42"/>
      <c r="B72" s="2">
        <v>285</v>
      </c>
      <c r="C72" s="6">
        <f>C55</f>
        <v>0.14674090909090864</v>
      </c>
      <c r="D72" s="22">
        <f>D55</f>
        <v>9.4740909090909042E-2</v>
      </c>
      <c r="E72" s="6">
        <f t="shared" ref="E72:U72" si="12">AVERAGE(D55:F55)</f>
        <v>0.10190757575757559</v>
      </c>
      <c r="F72" s="6">
        <f t="shared" si="12"/>
        <v>0.10860757575757567</v>
      </c>
      <c r="G72" s="6">
        <f t="shared" si="12"/>
        <v>0.11624090909090896</v>
      </c>
      <c r="H72" s="6">
        <f t="shared" si="12"/>
        <v>0.11807424242424218</v>
      </c>
      <c r="I72" s="22">
        <f>I55</f>
        <v>0.11884090909090883</v>
      </c>
      <c r="J72" s="22">
        <f t="shared" ref="J72:Q72" si="13">J55</f>
        <v>-0.1479590909090911</v>
      </c>
      <c r="K72" s="22">
        <f t="shared" si="13"/>
        <v>-0.53875909090909069</v>
      </c>
      <c r="L72" s="22">
        <f t="shared" si="13"/>
        <v>-0.75175909090909165</v>
      </c>
      <c r="M72" s="22">
        <f t="shared" si="13"/>
        <v>-1.7680590909090905</v>
      </c>
      <c r="N72" s="22">
        <f t="shared" si="13"/>
        <v>-0.8036590909090906</v>
      </c>
      <c r="O72" s="22">
        <f t="shared" si="13"/>
        <v>-0.56295909090909024</v>
      </c>
      <c r="P72" s="22">
        <f t="shared" si="13"/>
        <v>-0.20395909090909115</v>
      </c>
      <c r="Q72" s="22">
        <f t="shared" si="13"/>
        <v>0.11964090909090874</v>
      </c>
      <c r="R72" s="6">
        <f t="shared" si="12"/>
        <v>0.11737424242424203</v>
      </c>
      <c r="S72" s="6">
        <f t="shared" si="12"/>
        <v>0.11490757575757549</v>
      </c>
      <c r="T72" s="6">
        <f t="shared" si="12"/>
        <v>0.10914090909090923</v>
      </c>
      <c r="U72" s="6">
        <f t="shared" si="12"/>
        <v>0.10430757575757592</v>
      </c>
      <c r="V72" s="22">
        <f>V55</f>
        <v>9.8140909090909112E-2</v>
      </c>
      <c r="W72" s="6">
        <f>W55</f>
        <v>0.12034090909090889</v>
      </c>
    </row>
    <row r="74" spans="1:23" x14ac:dyDescent="0.25">
      <c r="A74" s="21" t="s">
        <v>31</v>
      </c>
      <c r="B74" s="7"/>
      <c r="C74" s="43" t="s">
        <v>18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</row>
    <row r="75" spans="1:23" x14ac:dyDescent="0.25">
      <c r="A75" s="8"/>
      <c r="B75" s="9"/>
      <c r="C75" s="2">
        <v>-200</v>
      </c>
      <c r="D75" s="2">
        <v>-180</v>
      </c>
      <c r="E75" s="2">
        <v>-160</v>
      </c>
      <c r="F75" s="2">
        <v>-140</v>
      </c>
      <c r="G75" s="2">
        <v>-120</v>
      </c>
      <c r="H75" s="2">
        <v>-100</v>
      </c>
      <c r="I75" s="2">
        <v>-80</v>
      </c>
      <c r="J75" s="2">
        <v>-60</v>
      </c>
      <c r="K75" s="2">
        <v>-40</v>
      </c>
      <c r="L75" s="2">
        <v>-20</v>
      </c>
      <c r="M75" s="2">
        <v>0</v>
      </c>
      <c r="N75" s="2">
        <v>20</v>
      </c>
      <c r="O75" s="2">
        <v>40</v>
      </c>
      <c r="P75" s="2">
        <v>60</v>
      </c>
      <c r="Q75" s="2">
        <v>80</v>
      </c>
      <c r="R75" s="2">
        <v>100</v>
      </c>
      <c r="S75" s="2">
        <v>120</v>
      </c>
      <c r="T75" s="2">
        <v>140</v>
      </c>
      <c r="U75" s="2">
        <v>160</v>
      </c>
      <c r="V75" s="2">
        <v>180</v>
      </c>
      <c r="W75" s="2">
        <v>200</v>
      </c>
    </row>
    <row r="76" spans="1:23" x14ac:dyDescent="0.25">
      <c r="A76" s="43" t="s">
        <v>17</v>
      </c>
      <c r="B76" s="11">
        <v>25</v>
      </c>
      <c r="C76" s="6">
        <f>(C59-C42)/5*100</f>
        <v>0</v>
      </c>
      <c r="D76" s="6">
        <f t="shared" ref="D76:W89" si="14">(D59-D42)/5*100</f>
        <v>0</v>
      </c>
      <c r="E76" s="6">
        <f t="shared" si="14"/>
        <v>-7.1333333333332971E-2</v>
      </c>
      <c r="F76" s="6">
        <f t="shared" si="14"/>
        <v>1.7333333333328371E-2</v>
      </c>
      <c r="G76" s="6">
        <f t="shared" si="14"/>
        <v>3.8000000000006084E-2</v>
      </c>
      <c r="H76" s="6">
        <f t="shared" si="14"/>
        <v>5.3333333333385746E-3</v>
      </c>
      <c r="I76" s="6">
        <f t="shared" si="14"/>
        <v>-4.0000000000013358E-2</v>
      </c>
      <c r="J76" s="6">
        <f t="shared" si="14"/>
        <v>-3.3333333333254722E-3</v>
      </c>
      <c r="K76" s="6">
        <f t="shared" si="14"/>
        <v>-6.6666666666628793E-3</v>
      </c>
      <c r="L76" s="6">
        <f t="shared" si="14"/>
        <v>2.9333333333324274E-2</v>
      </c>
      <c r="M76" s="6">
        <f t="shared" si="14"/>
        <v>3.866666666667129E-2</v>
      </c>
      <c r="N76" s="6">
        <f t="shared" si="14"/>
        <v>-4.1999999999996762E-2</v>
      </c>
      <c r="O76" s="6">
        <f t="shared" si="14"/>
        <v>-3.2000000000008411E-2</v>
      </c>
      <c r="P76" s="6">
        <f t="shared" si="14"/>
        <v>8.6000000000006904E-2</v>
      </c>
      <c r="Q76" s="6">
        <f t="shared" si="14"/>
        <v>-5.7333333333335908E-2</v>
      </c>
      <c r="R76" s="6">
        <f t="shared" si="14"/>
        <v>1.6666666666669272E-2</v>
      </c>
      <c r="S76" s="6">
        <f t="shared" si="14"/>
        <v>-1.6666666666669272E-2</v>
      </c>
      <c r="T76" s="6">
        <f t="shared" si="14"/>
        <v>3.6666666666664016E-2</v>
      </c>
      <c r="U76" s="6">
        <f t="shared" si="14"/>
        <v>-1.3333333333331865E-2</v>
      </c>
      <c r="V76" s="6">
        <f t="shared" si="14"/>
        <v>0</v>
      </c>
      <c r="W76" s="6">
        <f t="shared" si="14"/>
        <v>0</v>
      </c>
    </row>
    <row r="77" spans="1:23" x14ac:dyDescent="0.25">
      <c r="A77" s="41"/>
      <c r="B77" s="2">
        <v>45</v>
      </c>
      <c r="C77" s="6">
        <f t="shared" ref="C77:R89" si="15">(C60-C43)/5*100</f>
        <v>-0.11333333333333555</v>
      </c>
      <c r="D77" s="6">
        <f t="shared" si="15"/>
        <v>-6.6000000000000225E-2</v>
      </c>
      <c r="E77" s="6">
        <f t="shared" si="15"/>
        <v>-6.4666666666653994E-2</v>
      </c>
      <c r="F77" s="6">
        <f t="shared" si="15"/>
        <v>5.6222222222225275E-2</v>
      </c>
      <c r="G77" s="6">
        <f t="shared" si="15"/>
        <v>-6.9111111111102019E-2</v>
      </c>
      <c r="H77" s="6">
        <f t="shared" si="15"/>
        <v>6.5333333333319199E-2</v>
      </c>
      <c r="I77" s="6">
        <f t="shared" si="15"/>
        <v>-3.5777777777771247E-2</v>
      </c>
      <c r="J77" s="6">
        <f t="shared" si="15"/>
        <v>6.1999999999991784E-2</v>
      </c>
      <c r="K77" s="6">
        <f t="shared" si="15"/>
        <v>-0.10155555555554975</v>
      </c>
      <c r="L77" s="6">
        <f t="shared" si="15"/>
        <v>-6.0444444444455458E-2</v>
      </c>
      <c r="M77" s="6">
        <f t="shared" si="15"/>
        <v>-7.7777777777774115E-2</v>
      </c>
      <c r="N77" s="6">
        <f t="shared" si="15"/>
        <v>3.0444444444440725E-2</v>
      </c>
      <c r="O77" s="6">
        <f t="shared" si="15"/>
        <v>5.5333333333340562E-2</v>
      </c>
      <c r="P77" s="6">
        <f t="shared" si="15"/>
        <v>-3.9111111111112817E-2</v>
      </c>
      <c r="Q77" s="6">
        <f t="shared" si="15"/>
        <v>-1.2000000000005617E-2</v>
      </c>
      <c r="R77" s="6">
        <f t="shared" si="15"/>
        <v>3.8444444444455383E-2</v>
      </c>
      <c r="S77" s="6">
        <f t="shared" si="14"/>
        <v>-5.3111111111125431E-2</v>
      </c>
      <c r="T77" s="6">
        <f t="shared" si="14"/>
        <v>-0.12399999999999715</v>
      </c>
      <c r="U77" s="6">
        <f t="shared" si="14"/>
        <v>2.6444444444436166E-2</v>
      </c>
      <c r="V77" s="6">
        <f t="shared" si="14"/>
        <v>4.5999999999999375E-2</v>
      </c>
      <c r="W77" s="6">
        <f t="shared" si="14"/>
        <v>-7.9999999999932903E-3</v>
      </c>
    </row>
    <row r="78" spans="1:23" x14ac:dyDescent="0.25">
      <c r="A78" s="41"/>
      <c r="B78" s="2">
        <v>65</v>
      </c>
      <c r="C78" s="6">
        <f t="shared" si="15"/>
        <v>7.9333333333337919E-2</v>
      </c>
      <c r="D78" s="6">
        <f t="shared" si="14"/>
        <v>2.9333333333330103E-2</v>
      </c>
      <c r="E78" s="6">
        <f t="shared" si="14"/>
        <v>1.6222222222227745E-2</v>
      </c>
      <c r="F78" s="6">
        <f t="shared" si="14"/>
        <v>-3.4222222222233256E-2</v>
      </c>
      <c r="G78" s="6">
        <f t="shared" si="14"/>
        <v>-2.8666666666661015E-2</v>
      </c>
      <c r="H78" s="6">
        <f t="shared" si="14"/>
        <v>-9.1999999999990978E-2</v>
      </c>
      <c r="I78" s="6">
        <f t="shared" si="14"/>
        <v>-3.9777777777781909E-2</v>
      </c>
      <c r="J78" s="6">
        <f t="shared" si="14"/>
        <v>5.5111111111099127E-2</v>
      </c>
      <c r="K78" s="6">
        <f t="shared" si="14"/>
        <v>-5.0444444444429644E-2</v>
      </c>
      <c r="L78" s="6">
        <f t="shared" si="14"/>
        <v>6.1999999999991784E-2</v>
      </c>
      <c r="M78" s="6">
        <f t="shared" si="14"/>
        <v>6.1555555555554142E-2</v>
      </c>
      <c r="N78" s="6">
        <f t="shared" si="14"/>
        <v>-3.5555555555533136E-3</v>
      </c>
      <c r="O78" s="6">
        <f t="shared" si="14"/>
        <v>-1.9333333333317881E-2</v>
      </c>
      <c r="P78" s="6">
        <f t="shared" si="14"/>
        <v>1.3111111111106244E-2</v>
      </c>
      <c r="Q78" s="6">
        <f t="shared" si="14"/>
        <v>5.3555555555551138E-2</v>
      </c>
      <c r="R78" s="6">
        <f t="shared" si="14"/>
        <v>-0.14466666666665906</v>
      </c>
      <c r="S78" s="6">
        <f t="shared" si="14"/>
        <v>8.8222222222235636E-2</v>
      </c>
      <c r="T78" s="6">
        <f t="shared" si="14"/>
        <v>3.0444444444436562E-2</v>
      </c>
      <c r="U78" s="6">
        <f t="shared" si="14"/>
        <v>-7.5555555555478771E-3</v>
      </c>
      <c r="V78" s="6">
        <f t="shared" si="14"/>
        <v>-2.2000000000013953E-2</v>
      </c>
      <c r="W78" s="6">
        <f t="shared" si="14"/>
        <v>-2.9333333333342038E-2</v>
      </c>
    </row>
    <row r="79" spans="1:23" x14ac:dyDescent="0.25">
      <c r="A79" s="41"/>
      <c r="B79" s="2">
        <v>85</v>
      </c>
      <c r="C79" s="6">
        <f t="shared" si="15"/>
        <v>-6.9333333333343461E-2</v>
      </c>
      <c r="D79" s="6">
        <f t="shared" si="14"/>
        <v>-5.9999999999996452E-2</v>
      </c>
      <c r="E79" s="6">
        <f t="shared" si="14"/>
        <v>-1.0444444444431822E-2</v>
      </c>
      <c r="F79" s="6">
        <f t="shared" si="14"/>
        <v>8.7999999999996137E-2</v>
      </c>
      <c r="G79" s="6">
        <f t="shared" si="14"/>
        <v>7.7555555555550437E-2</v>
      </c>
      <c r="H79" s="6">
        <f t="shared" si="14"/>
        <v>2.8444444444435391E-2</v>
      </c>
      <c r="I79" s="6">
        <f t="shared" si="14"/>
        <v>-2.6666666666605443E-3</v>
      </c>
      <c r="J79" s="6">
        <f t="shared" si="14"/>
        <v>1.0444444444441814E-2</v>
      </c>
      <c r="K79" s="6">
        <f t="shared" si="14"/>
        <v>-3.5777777777777353E-2</v>
      </c>
      <c r="L79" s="6">
        <f t="shared" si="14"/>
        <v>7.0222222222218467E-2</v>
      </c>
      <c r="M79" s="6">
        <f t="shared" si="14"/>
        <v>-0.12555555555554918</v>
      </c>
      <c r="N79" s="6">
        <f t="shared" si="14"/>
        <v>-0.15600000000001543</v>
      </c>
      <c r="O79" s="6">
        <f t="shared" si="14"/>
        <v>-3.6666666666668041E-2</v>
      </c>
      <c r="P79" s="6">
        <f t="shared" si="14"/>
        <v>-6.2222222222332859E-3</v>
      </c>
      <c r="Q79" s="6">
        <f t="shared" si="14"/>
        <v>-7.1111111111163416E-3</v>
      </c>
      <c r="R79" s="6">
        <f t="shared" si="14"/>
        <v>2.5999999999998524E-2</v>
      </c>
      <c r="S79" s="6">
        <f t="shared" si="14"/>
        <v>-6.6000000000007997E-2</v>
      </c>
      <c r="T79" s="6">
        <f t="shared" si="14"/>
        <v>2.4888888888894012E-2</v>
      </c>
      <c r="U79" s="6">
        <f t="shared" si="14"/>
        <v>4.977777777777026E-2</v>
      </c>
      <c r="V79" s="6">
        <f t="shared" si="14"/>
        <v>-3.3999999999985986E-2</v>
      </c>
      <c r="W79" s="6">
        <f t="shared" si="14"/>
        <v>4.333333333333883E-2</v>
      </c>
    </row>
    <row r="80" spans="1:23" x14ac:dyDescent="0.25">
      <c r="A80" s="41"/>
      <c r="B80" s="2">
        <v>105</v>
      </c>
      <c r="C80" s="6">
        <f t="shared" si="15"/>
        <v>9.3333333333346646E-2</v>
      </c>
      <c r="D80" s="6">
        <f t="shared" si="14"/>
        <v>7.2000000000004005E-2</v>
      </c>
      <c r="E80" s="6">
        <f t="shared" si="14"/>
        <v>-1.6222222222214144E-2</v>
      </c>
      <c r="F80" s="6">
        <f t="shared" si="14"/>
        <v>-0.14911111111111097</v>
      </c>
      <c r="G80" s="6">
        <f t="shared" si="14"/>
        <v>1.8666666666654619E-2</v>
      </c>
      <c r="H80" s="6">
        <f t="shared" si="14"/>
        <v>-5.5333333333326684E-2</v>
      </c>
      <c r="I80" s="6">
        <f t="shared" si="14"/>
        <v>3.044444444444655E-2</v>
      </c>
      <c r="J80" s="6">
        <f t="shared" si="14"/>
        <v>7.5111111111123563E-2</v>
      </c>
      <c r="K80" s="6">
        <f t="shared" si="14"/>
        <v>-0.17488888888888388</v>
      </c>
      <c r="L80" s="6">
        <f t="shared" si="14"/>
        <v>8.8000000000000161E-2</v>
      </c>
      <c r="M80" s="6">
        <f t="shared" si="14"/>
        <v>5.222222222222489E-2</v>
      </c>
      <c r="N80" s="6">
        <f t="shared" si="14"/>
        <v>3.06666666666662E-2</v>
      </c>
      <c r="O80" s="6">
        <f t="shared" si="14"/>
        <v>7.2666666666671015E-2</v>
      </c>
      <c r="P80" s="6">
        <f t="shared" si="14"/>
        <v>8.0000000000050864E-3</v>
      </c>
      <c r="Q80" s="6">
        <f t="shared" si="14"/>
        <v>-7.2222222222215748E-2</v>
      </c>
      <c r="R80" s="6">
        <f t="shared" si="14"/>
        <v>3.2888888888898959E-2</v>
      </c>
      <c r="S80" s="6">
        <f t="shared" si="14"/>
        <v>3.6666666666665959E-2</v>
      </c>
      <c r="T80" s="6">
        <f t="shared" si="14"/>
        <v>1.6000000000004067E-2</v>
      </c>
      <c r="U80" s="6">
        <f t="shared" si="14"/>
        <v>-1.9555555555559323E-2</v>
      </c>
      <c r="V80" s="6">
        <f t="shared" si="14"/>
        <v>6.1999999999991784E-2</v>
      </c>
      <c r="W80" s="6">
        <f t="shared" si="14"/>
        <v>-5.5333333333340562E-2</v>
      </c>
    </row>
    <row r="81" spans="1:23" x14ac:dyDescent="0.25">
      <c r="A81" s="41"/>
      <c r="B81" s="2">
        <v>125</v>
      </c>
      <c r="C81" s="6">
        <f t="shared" si="15"/>
        <v>1.5333333333327202E-2</v>
      </c>
      <c r="D81" s="6">
        <f t="shared" si="14"/>
        <v>-1.0000000000006393E-2</v>
      </c>
      <c r="E81" s="6">
        <f t="shared" si="14"/>
        <v>6.4444444444491933E-3</v>
      </c>
      <c r="F81" s="6">
        <f t="shared" si="14"/>
        <v>2.0888888888885571E-2</v>
      </c>
      <c r="G81" s="6">
        <f t="shared" si="14"/>
        <v>9.3555555555572267E-2</v>
      </c>
      <c r="H81" s="6">
        <f t="shared" si="14"/>
        <v>-9.8888888888901127E-2</v>
      </c>
      <c r="I81" s="6">
        <f t="shared" si="14"/>
        <v>4.4444444443944575E-4</v>
      </c>
      <c r="J81" s="6">
        <f t="shared" si="14"/>
        <v>8.1333333333331315E-2</v>
      </c>
      <c r="K81" s="6">
        <f t="shared" si="14"/>
        <v>2.2222222222209875E-2</v>
      </c>
      <c r="L81" s="6">
        <f t="shared" si="14"/>
        <v>-3.7333333333333107E-2</v>
      </c>
      <c r="M81" s="6">
        <f t="shared" si="14"/>
        <v>-4.4666666666659249E-2</v>
      </c>
      <c r="N81" s="6">
        <f t="shared" si="14"/>
        <v>9.5555555555609795E-3</v>
      </c>
      <c r="O81" s="6">
        <f t="shared" si="14"/>
        <v>-5.1555555555547888E-2</v>
      </c>
      <c r="P81" s="6">
        <f t="shared" si="14"/>
        <v>-3.6000000000012827E-2</v>
      </c>
      <c r="Q81" s="6">
        <f t="shared" si="14"/>
        <v>2.8222222222213659E-2</v>
      </c>
      <c r="R81" s="6">
        <f t="shared" si="14"/>
        <v>4.4444444444735609E-4</v>
      </c>
      <c r="S81" s="6">
        <f t="shared" si="14"/>
        <v>-3.3111111111109037E-2</v>
      </c>
      <c r="T81" s="6">
        <f t="shared" si="14"/>
        <v>-1.2000000000003674E-2</v>
      </c>
      <c r="U81" s="6">
        <f t="shared" si="14"/>
        <v>-7.8666666666664942E-2</v>
      </c>
      <c r="V81" s="6">
        <f t="shared" si="14"/>
        <v>-6.5999999999994119E-2</v>
      </c>
      <c r="W81" s="6">
        <f t="shared" si="14"/>
        <v>8.4000000000005459E-2</v>
      </c>
    </row>
    <row r="82" spans="1:23" x14ac:dyDescent="0.25">
      <c r="A82" s="41"/>
      <c r="B82" s="2">
        <v>145</v>
      </c>
      <c r="C82" s="6">
        <f t="shared" si="15"/>
        <v>-0.117333333333344</v>
      </c>
      <c r="D82" s="6">
        <f t="shared" si="14"/>
        <v>1.4000000000002899E-2</v>
      </c>
      <c r="E82" s="6">
        <f t="shared" si="14"/>
        <v>-5.2888888888892038E-2</v>
      </c>
      <c r="F82" s="6">
        <f t="shared" si="14"/>
        <v>6.8222222222219242E-2</v>
      </c>
      <c r="G82" s="6">
        <f t="shared" si="14"/>
        <v>-9.1333333333331601E-2</v>
      </c>
      <c r="H82" s="6">
        <f t="shared" si="14"/>
        <v>-4.6000000000007285E-2</v>
      </c>
      <c r="I82" s="6">
        <f t="shared" si="14"/>
        <v>-7.8666666666655088E-2</v>
      </c>
      <c r="J82" s="6">
        <f t="shared" si="14"/>
        <v>-1.2444444444445061E-2</v>
      </c>
      <c r="K82" s="6">
        <f t="shared" si="14"/>
        <v>-6.0000000000006229E-2</v>
      </c>
      <c r="L82" s="6">
        <f t="shared" si="14"/>
        <v>-1.9999999999992871E-2</v>
      </c>
      <c r="M82" s="6">
        <f t="shared" si="14"/>
        <v>7.3555555555553861E-2</v>
      </c>
      <c r="N82" s="6">
        <f t="shared" si="14"/>
        <v>6.666666666631238E-4</v>
      </c>
      <c r="O82" s="6">
        <f t="shared" si="14"/>
        <v>-4.6222222222219098E-2</v>
      </c>
      <c r="P82" s="6">
        <f t="shared" si="14"/>
        <v>-1.9777777777779115E-2</v>
      </c>
      <c r="Q82" s="6">
        <f t="shared" si="14"/>
        <v>-1.7777777777697179E-3</v>
      </c>
      <c r="R82" s="6">
        <f t="shared" si="14"/>
        <v>-4.7111111111115822E-2</v>
      </c>
      <c r="S82" s="6">
        <f t="shared" si="14"/>
        <v>7.666666666666766E-2</v>
      </c>
      <c r="T82" s="6">
        <f t="shared" si="14"/>
        <v>4.5333333333332226E-2</v>
      </c>
      <c r="U82" s="6">
        <f t="shared" si="14"/>
        <v>2.9111111111098657E-2</v>
      </c>
      <c r="V82" s="6">
        <f t="shared" si="14"/>
        <v>4.9999999999995881E-2</v>
      </c>
      <c r="W82" s="6">
        <f t="shared" si="14"/>
        <v>-0.12533333333333146</v>
      </c>
    </row>
    <row r="83" spans="1:23" x14ac:dyDescent="0.25">
      <c r="A83" s="41"/>
      <c r="B83" s="2">
        <v>165</v>
      </c>
      <c r="C83" s="6">
        <f t="shared" si="15"/>
        <v>9.8666666666679406E-2</v>
      </c>
      <c r="D83" s="6">
        <f t="shared" si="14"/>
        <v>-1.4666666666668106E-2</v>
      </c>
      <c r="E83" s="6">
        <f t="shared" si="14"/>
        <v>4.4000000000009865E-2</v>
      </c>
      <c r="F83" s="6">
        <f t="shared" si="14"/>
        <v>-5.8222222222226727E-2</v>
      </c>
      <c r="G83" s="6">
        <f t="shared" si="14"/>
        <v>-3.199999999999259E-2</v>
      </c>
      <c r="H83" s="6">
        <f t="shared" si="14"/>
        <v>0.17555555555555893</v>
      </c>
      <c r="I83" s="6">
        <f t="shared" si="14"/>
        <v>-0.11044444444444761</v>
      </c>
      <c r="J83" s="6">
        <f t="shared" si="14"/>
        <v>2.2666666666674995E-2</v>
      </c>
      <c r="K83" s="6">
        <f t="shared" si="14"/>
        <v>-0.12666666666666754</v>
      </c>
      <c r="L83" s="6">
        <f t="shared" si="14"/>
        <v>7.3777777777783479E-2</v>
      </c>
      <c r="M83" s="6">
        <f t="shared" si="14"/>
        <v>-0.14022222222222702</v>
      </c>
      <c r="N83" s="6">
        <f t="shared" si="14"/>
        <v>-8.2222222222208194E-3</v>
      </c>
      <c r="O83" s="6">
        <f t="shared" si="14"/>
        <v>-4.4888888888892815E-2</v>
      </c>
      <c r="P83" s="6">
        <f t="shared" si="14"/>
        <v>-5.933333333333124E-2</v>
      </c>
      <c r="Q83" s="6">
        <f t="shared" si="14"/>
        <v>5.0222222222217616E-2</v>
      </c>
      <c r="R83" s="6">
        <f t="shared" si="14"/>
        <v>2.0222222222222447E-2</v>
      </c>
      <c r="S83" s="6">
        <f t="shared" si="14"/>
        <v>-5.1111111111090679E-3</v>
      </c>
      <c r="T83" s="6">
        <f t="shared" si="14"/>
        <v>-2.5777777777774846E-2</v>
      </c>
      <c r="U83" s="6">
        <f t="shared" si="14"/>
        <v>1.4888888888887621E-2</v>
      </c>
      <c r="V83" s="6">
        <f t="shared" si="14"/>
        <v>5.600000000000576E-2</v>
      </c>
      <c r="W83" s="6">
        <f t="shared" si="14"/>
        <v>2.3999999999997357E-2</v>
      </c>
    </row>
    <row r="84" spans="1:23" x14ac:dyDescent="0.25">
      <c r="A84" s="41"/>
      <c r="B84" s="2">
        <v>185</v>
      </c>
      <c r="C84" s="6">
        <f t="shared" si="15"/>
        <v>3.4666666666668677E-2</v>
      </c>
      <c r="D84" s="6">
        <f t="shared" si="14"/>
        <v>-2.9333333333335928E-2</v>
      </c>
      <c r="E84" s="6">
        <f t="shared" si="14"/>
        <v>0.10044444444445104</v>
      </c>
      <c r="F84" s="6">
        <f t="shared" si="14"/>
        <v>2.7999999999998023E-2</v>
      </c>
      <c r="G84" s="6">
        <f t="shared" si="14"/>
        <v>-8.13333333333352E-2</v>
      </c>
      <c r="H84" s="6">
        <f t="shared" si="14"/>
        <v>-8.2888888888899004E-2</v>
      </c>
      <c r="I84" s="6">
        <f t="shared" si="14"/>
        <v>9.088888888888827E-2</v>
      </c>
      <c r="J84" s="6">
        <f t="shared" si="14"/>
        <v>9.2000000000002705E-2</v>
      </c>
      <c r="K84" s="6">
        <f t="shared" si="14"/>
        <v>-2.5777777777782826E-2</v>
      </c>
      <c r="L84" s="6">
        <f t="shared" si="14"/>
        <v>-6.8888888888905819E-3</v>
      </c>
      <c r="M84" s="6">
        <f t="shared" si="14"/>
        <v>-8.0000000000005067E-2</v>
      </c>
      <c r="N84" s="6">
        <f t="shared" si="14"/>
        <v>4.9333333333326929E-2</v>
      </c>
      <c r="O84" s="6">
        <f t="shared" si="14"/>
        <v>-4.8000000000008522E-2</v>
      </c>
      <c r="P84" s="6">
        <f t="shared" si="14"/>
        <v>-0.10155555555555179</v>
      </c>
      <c r="Q84" s="6">
        <f t="shared" si="14"/>
        <v>4.0444444444438996E-2</v>
      </c>
      <c r="R84" s="6">
        <f t="shared" si="14"/>
        <v>-3.1777777777774741E-2</v>
      </c>
      <c r="S84" s="6">
        <f t="shared" si="14"/>
        <v>-7.9111111111114241E-2</v>
      </c>
      <c r="T84" s="6">
        <f t="shared" si="14"/>
        <v>-2.0222222222220365E-2</v>
      </c>
      <c r="U84" s="6">
        <f t="shared" si="14"/>
        <v>4.4444444444433628E-2</v>
      </c>
      <c r="V84" s="6">
        <f t="shared" si="14"/>
        <v>-0.14533333333333814</v>
      </c>
      <c r="W84" s="6">
        <f t="shared" si="14"/>
        <v>7.3999999999999344E-2</v>
      </c>
    </row>
    <row r="85" spans="1:23" x14ac:dyDescent="0.25">
      <c r="A85" s="41"/>
      <c r="B85" s="2">
        <v>205</v>
      </c>
      <c r="C85" s="6">
        <f t="shared" si="15"/>
        <v>6.1999999999991784E-2</v>
      </c>
      <c r="D85" s="6">
        <f t="shared" si="14"/>
        <v>-1.0666666666665492E-2</v>
      </c>
      <c r="E85" s="6">
        <f t="shared" si="14"/>
        <v>-7.7777777777793275E-3</v>
      </c>
      <c r="F85" s="6">
        <f t="shared" si="14"/>
        <v>-3.0000000000003083E-2</v>
      </c>
      <c r="G85" s="6">
        <f t="shared" si="14"/>
        <v>-0.14111111111110797</v>
      </c>
      <c r="H85" s="6">
        <f t="shared" si="14"/>
        <v>-3.1111111111098433E-3</v>
      </c>
      <c r="I85" s="6">
        <f t="shared" si="14"/>
        <v>-6.0444444444443718E-2</v>
      </c>
      <c r="J85" s="6">
        <f t="shared" si="14"/>
        <v>-7.7111111111110991E-2</v>
      </c>
      <c r="K85" s="6">
        <f t="shared" si="14"/>
        <v>0</v>
      </c>
      <c r="L85" s="6">
        <f t="shared" si="14"/>
        <v>0</v>
      </c>
      <c r="M85" s="6">
        <f t="shared" si="14"/>
        <v>0</v>
      </c>
      <c r="N85" s="6">
        <f t="shared" si="14"/>
        <v>0</v>
      </c>
      <c r="O85" s="6">
        <f t="shared" si="14"/>
        <v>0</v>
      </c>
      <c r="P85" s="6">
        <f t="shared" si="14"/>
        <v>-9.1111111111109935E-2</v>
      </c>
      <c r="Q85" s="6">
        <f t="shared" si="14"/>
        <v>-2.9555555555553781E-2</v>
      </c>
      <c r="R85" s="6">
        <f t="shared" si="14"/>
        <v>-4.4888888888882927E-2</v>
      </c>
      <c r="S85" s="6">
        <f t="shared" si="14"/>
        <v>4.8000000000004567E-2</v>
      </c>
      <c r="T85" s="6">
        <f t="shared" si="14"/>
        <v>-2.3999999999991528E-2</v>
      </c>
      <c r="U85" s="6">
        <f t="shared" si="14"/>
        <v>7.5555555555560927E-2</v>
      </c>
      <c r="V85" s="6">
        <f t="shared" si="14"/>
        <v>0.16333333333333755</v>
      </c>
      <c r="W85" s="6">
        <f t="shared" si="14"/>
        <v>-3.8666666666665461E-2</v>
      </c>
    </row>
    <row r="86" spans="1:23" x14ac:dyDescent="0.25">
      <c r="A86" s="41"/>
      <c r="B86" s="2">
        <v>225</v>
      </c>
      <c r="C86" s="6">
        <f t="shared" si="15"/>
        <v>-1.5333333333327202E-2</v>
      </c>
      <c r="D86" s="6">
        <f t="shared" si="14"/>
        <v>0.11733333333333816</v>
      </c>
      <c r="E86" s="6">
        <f t="shared" si="14"/>
        <v>-5.5333333333328627E-2</v>
      </c>
      <c r="F86" s="6">
        <f t="shared" si="14"/>
        <v>8.6666666666666003E-2</v>
      </c>
      <c r="G86" s="6">
        <f t="shared" si="14"/>
        <v>6.3555555555547538E-2</v>
      </c>
      <c r="H86" s="6">
        <f t="shared" si="14"/>
        <v>-5.2666666666668284E-2</v>
      </c>
      <c r="I86" s="6">
        <f t="shared" si="14"/>
        <v>-6.5555555555556727E-2</v>
      </c>
      <c r="J86" s="6">
        <f t="shared" si="14"/>
        <v>-9.4444444444431591E-2</v>
      </c>
      <c r="K86" s="6">
        <f t="shared" si="14"/>
        <v>0</v>
      </c>
      <c r="L86" s="6">
        <f t="shared" si="14"/>
        <v>0</v>
      </c>
      <c r="M86" s="6">
        <f t="shared" si="14"/>
        <v>0</v>
      </c>
      <c r="N86" s="6">
        <f t="shared" si="14"/>
        <v>0</v>
      </c>
      <c r="O86" s="6">
        <f t="shared" si="14"/>
        <v>0</v>
      </c>
      <c r="P86" s="6">
        <f t="shared" si="14"/>
        <v>-5.0000000000007816E-2</v>
      </c>
      <c r="Q86" s="6">
        <f t="shared" si="14"/>
        <v>-2.2222222222190169E-3</v>
      </c>
      <c r="R86" s="6">
        <f t="shared" si="14"/>
        <v>1.1333333333332571E-2</v>
      </c>
      <c r="S86" s="6">
        <f t="shared" si="14"/>
        <v>3.5111111111100352E-2</v>
      </c>
      <c r="T86" s="6">
        <f t="shared" si="14"/>
        <v>-8.2222222222222141E-2</v>
      </c>
      <c r="U86" s="6">
        <f t="shared" si="14"/>
        <v>0.11755555555555408</v>
      </c>
      <c r="V86" s="6">
        <f t="shared" si="14"/>
        <v>-0.14666666666667411</v>
      </c>
      <c r="W86" s="6">
        <f t="shared" si="14"/>
        <v>2.9999999999995308E-2</v>
      </c>
    </row>
    <row r="87" spans="1:23" x14ac:dyDescent="0.25">
      <c r="A87" s="41"/>
      <c r="B87" s="2">
        <v>245</v>
      </c>
      <c r="C87" s="6">
        <f t="shared" si="15"/>
        <v>-8.9333333333338483E-2</v>
      </c>
      <c r="D87" s="6">
        <f t="shared" si="14"/>
        <v>-4.8000000000000542E-2</v>
      </c>
      <c r="E87" s="6">
        <f t="shared" si="14"/>
        <v>-5.4666666666671471E-2</v>
      </c>
      <c r="F87" s="6">
        <f t="shared" si="14"/>
        <v>-2.8444444444451215E-2</v>
      </c>
      <c r="G87" s="6">
        <f t="shared" si="14"/>
        <v>8.0666666666660281E-2</v>
      </c>
      <c r="H87" s="6">
        <f t="shared" si="14"/>
        <v>-2.6666666666657762E-2</v>
      </c>
      <c r="I87" s="6">
        <f t="shared" si="14"/>
        <v>0</v>
      </c>
      <c r="J87" s="6">
        <f t="shared" si="14"/>
        <v>0</v>
      </c>
      <c r="K87" s="6">
        <f t="shared" si="14"/>
        <v>0</v>
      </c>
      <c r="L87" s="6">
        <f t="shared" si="14"/>
        <v>0</v>
      </c>
      <c r="M87" s="6">
        <f t="shared" si="14"/>
        <v>0</v>
      </c>
      <c r="N87" s="6">
        <f t="shared" si="14"/>
        <v>0</v>
      </c>
      <c r="O87" s="6">
        <f t="shared" si="14"/>
        <v>0</v>
      </c>
      <c r="P87" s="6">
        <f t="shared" si="14"/>
        <v>0</v>
      </c>
      <c r="Q87" s="6">
        <f t="shared" si="14"/>
        <v>0</v>
      </c>
      <c r="R87" s="6">
        <f t="shared" si="14"/>
        <v>-0.11666666666667699</v>
      </c>
      <c r="S87" s="6">
        <f t="shared" si="14"/>
        <v>-7.1111111111182837E-3</v>
      </c>
      <c r="T87" s="6">
        <f t="shared" si="14"/>
        <v>-4.2444444444436347E-2</v>
      </c>
      <c r="U87" s="6">
        <f t="shared" si="14"/>
        <v>1.888888888889606E-2</v>
      </c>
      <c r="V87" s="6">
        <f t="shared" si="14"/>
        <v>0.10866666666667385</v>
      </c>
      <c r="W87" s="6">
        <f t="shared" si="14"/>
        <v>0.20000000000000157</v>
      </c>
    </row>
    <row r="88" spans="1:23" x14ac:dyDescent="0.25">
      <c r="A88" s="41"/>
      <c r="B88" s="2">
        <v>265</v>
      </c>
      <c r="C88" s="6">
        <f t="shared" si="15"/>
        <v>-5.8666666666666305E-2</v>
      </c>
      <c r="D88" s="6">
        <f t="shared" si="14"/>
        <v>-2.2000000000002018E-2</v>
      </c>
      <c r="E88" s="6">
        <f t="shared" si="14"/>
        <v>-4.0888888888886421E-2</v>
      </c>
      <c r="F88" s="6">
        <f t="shared" si="14"/>
        <v>9.5777777777783513E-2</v>
      </c>
      <c r="G88" s="6">
        <f t="shared" si="14"/>
        <v>-0.13444444444444287</v>
      </c>
      <c r="H88" s="6">
        <f t="shared" si="14"/>
        <v>-4.0000000000005587E-2</v>
      </c>
      <c r="I88" s="6">
        <f t="shared" si="14"/>
        <v>0</v>
      </c>
      <c r="J88" s="6">
        <f t="shared" si="14"/>
        <v>0</v>
      </c>
      <c r="K88" s="6">
        <f t="shared" si="14"/>
        <v>0</v>
      </c>
      <c r="L88" s="6">
        <f t="shared" si="14"/>
        <v>0</v>
      </c>
      <c r="M88" s="6">
        <f t="shared" si="14"/>
        <v>0</v>
      </c>
      <c r="N88" s="6">
        <f t="shared" si="14"/>
        <v>0</v>
      </c>
      <c r="O88" s="6">
        <f t="shared" si="14"/>
        <v>0</v>
      </c>
      <c r="P88" s="6">
        <f t="shared" si="14"/>
        <v>0</v>
      </c>
      <c r="Q88" s="6">
        <f t="shared" si="14"/>
        <v>0</v>
      </c>
      <c r="R88" s="6">
        <f t="shared" si="14"/>
        <v>-2.2222222222562094E-4</v>
      </c>
      <c r="S88" s="6">
        <f t="shared" si="14"/>
        <v>1.1333333333336526E-2</v>
      </c>
      <c r="T88" s="6">
        <f t="shared" si="14"/>
        <v>0.11199999999999544</v>
      </c>
      <c r="U88" s="6">
        <f t="shared" si="14"/>
        <v>6.8666666666658549E-2</v>
      </c>
      <c r="V88" s="6">
        <f t="shared" si="14"/>
        <v>-7.5333333333335306E-2</v>
      </c>
      <c r="W88" s="6">
        <f t="shared" si="14"/>
        <v>-0.38066666666666193</v>
      </c>
    </row>
    <row r="89" spans="1:23" x14ac:dyDescent="0.25">
      <c r="A89" s="42"/>
      <c r="B89" s="2">
        <v>285</v>
      </c>
      <c r="C89" s="6">
        <f t="shared" si="15"/>
        <v>0</v>
      </c>
      <c r="D89" s="6">
        <f t="shared" si="14"/>
        <v>0</v>
      </c>
      <c r="E89" s="6">
        <f t="shared" si="14"/>
        <v>8.5333333333341699E-2</v>
      </c>
      <c r="F89" s="6">
        <f t="shared" si="14"/>
        <v>-9.4666666666670951E-2</v>
      </c>
      <c r="G89" s="6">
        <f t="shared" si="14"/>
        <v>2.799999999999386E-2</v>
      </c>
      <c r="H89" s="6">
        <f t="shared" si="14"/>
        <v>-4.9333333333324847E-2</v>
      </c>
      <c r="I89" s="6">
        <f t="shared" si="14"/>
        <v>0</v>
      </c>
      <c r="J89" s="6">
        <f t="shared" si="14"/>
        <v>0</v>
      </c>
      <c r="K89" s="6">
        <f t="shared" si="14"/>
        <v>0</v>
      </c>
      <c r="L89" s="6">
        <f t="shared" si="14"/>
        <v>0</v>
      </c>
      <c r="M89" s="6">
        <f t="shared" si="14"/>
        <v>0</v>
      </c>
      <c r="N89" s="6">
        <f t="shared" ref="N89:W89" si="16">(N72-N55)/5*100</f>
        <v>0</v>
      </c>
      <c r="O89" s="6">
        <f t="shared" si="16"/>
        <v>0</v>
      </c>
      <c r="P89" s="6">
        <f t="shared" si="16"/>
        <v>0</v>
      </c>
      <c r="Q89" s="6">
        <f t="shared" si="16"/>
        <v>0</v>
      </c>
      <c r="R89" s="6">
        <f t="shared" si="16"/>
        <v>-4.9333333333324847E-2</v>
      </c>
      <c r="S89" s="6">
        <f t="shared" si="16"/>
        <v>4.5333333333328341E-2</v>
      </c>
      <c r="T89" s="6">
        <f t="shared" si="16"/>
        <v>-6.1999999999997613E-2</v>
      </c>
      <c r="U89" s="6">
        <f t="shared" si="16"/>
        <v>3.5333333333328054E-2</v>
      </c>
      <c r="V89" s="6">
        <f t="shared" si="16"/>
        <v>0</v>
      </c>
      <c r="W89" s="6">
        <f t="shared" si="16"/>
        <v>0</v>
      </c>
    </row>
  </sheetData>
  <sortState xmlns:xlrd2="http://schemas.microsoft.com/office/spreadsheetml/2017/richdata2" columnSort="1" ref="C22:W36">
    <sortCondition ref="C22:W22"/>
  </sortState>
  <mergeCells count="10">
    <mergeCell ref="C57:W57"/>
    <mergeCell ref="A59:A72"/>
    <mergeCell ref="C74:W74"/>
    <mergeCell ref="A76:A89"/>
    <mergeCell ref="A42:A55"/>
    <mergeCell ref="C2:W2"/>
    <mergeCell ref="A4:A17"/>
    <mergeCell ref="C21:W21"/>
    <mergeCell ref="A23:A36"/>
    <mergeCell ref="C40:W40"/>
  </mergeCells>
  <conditionalFormatting sqref="C76:W89">
    <cfRule type="cellIs" dxfId="39" priority="1" operator="between">
      <formula>0.1</formula>
      <formula>100</formula>
    </cfRule>
    <cfRule type="cellIs" dxfId="38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22694-658E-4570-AF1B-164520540BC0}">
  <sheetPr>
    <tabColor rgb="FF00B0F0"/>
  </sheetPr>
  <dimension ref="A2:M89"/>
  <sheetViews>
    <sheetView topLeftCell="A55" zoomScale="90" zoomScaleNormal="90" workbookViewId="0">
      <selection activeCell="O87" sqref="O87"/>
    </sheetView>
  </sheetViews>
  <sheetFormatPr baseColWidth="10" defaultColWidth="9.140625" defaultRowHeight="15" x14ac:dyDescent="0.25"/>
  <cols>
    <col min="14" max="14" width="4.28515625" customWidth="1"/>
  </cols>
  <sheetData>
    <row r="2" spans="1:13" x14ac:dyDescent="0.25">
      <c r="A2" s="10" t="s">
        <v>21</v>
      </c>
      <c r="B2" s="7"/>
      <c r="C2" s="43" t="s">
        <v>19</v>
      </c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x14ac:dyDescent="0.25">
      <c r="A3" s="8"/>
      <c r="B3" s="9"/>
      <c r="C3" s="2">
        <v>0</v>
      </c>
      <c r="D3" s="2">
        <v>20</v>
      </c>
      <c r="E3" s="2">
        <v>40</v>
      </c>
      <c r="F3" s="2">
        <v>60</v>
      </c>
      <c r="G3" s="2">
        <v>80</v>
      </c>
      <c r="H3" s="2">
        <v>100</v>
      </c>
      <c r="I3" s="2">
        <v>120</v>
      </c>
      <c r="J3" s="2">
        <v>140</v>
      </c>
      <c r="K3" s="2">
        <v>160</v>
      </c>
      <c r="L3" s="2">
        <v>180</v>
      </c>
      <c r="M3" s="2">
        <v>200</v>
      </c>
    </row>
    <row r="4" spans="1:13" x14ac:dyDescent="0.25">
      <c r="A4" s="43" t="s">
        <v>17</v>
      </c>
      <c r="B4" s="2">
        <v>25</v>
      </c>
      <c r="C4" s="6">
        <v>5.0404999999999998</v>
      </c>
      <c r="D4" s="6">
        <v>5.0468000000000002</v>
      </c>
      <c r="E4" s="6">
        <v>5.0446</v>
      </c>
      <c r="F4" s="6">
        <v>5.0517000000000003</v>
      </c>
      <c r="G4" s="6">
        <v>5.0513000000000003</v>
      </c>
      <c r="H4" s="6">
        <v>5.0590000000000002</v>
      </c>
      <c r="I4" s="6">
        <v>5.0670999999999999</v>
      </c>
      <c r="J4" s="6">
        <v>5.0762999999999998</v>
      </c>
      <c r="K4" s="6">
        <v>5.0845000000000002</v>
      </c>
      <c r="L4" s="6">
        <v>5.0910000000000002</v>
      </c>
      <c r="M4" s="6">
        <v>5.1022999999999996</v>
      </c>
    </row>
    <row r="5" spans="1:13" x14ac:dyDescent="0.25">
      <c r="A5" s="41"/>
      <c r="B5" s="2">
        <v>45</v>
      </c>
      <c r="C5" s="6">
        <v>5.0416999999999996</v>
      </c>
      <c r="D5" s="6">
        <v>5.0462999999999996</v>
      </c>
      <c r="E5" s="6">
        <v>5.0472000000000001</v>
      </c>
      <c r="F5" s="6">
        <v>5.0545999999999998</v>
      </c>
      <c r="G5" s="6">
        <v>5.0544000000000002</v>
      </c>
      <c r="H5" s="6">
        <v>5.0618999999999996</v>
      </c>
      <c r="I5" s="6">
        <v>5.0670000000000002</v>
      </c>
      <c r="J5" s="6">
        <v>5.0766</v>
      </c>
      <c r="K5" s="6">
        <v>5.0860000000000003</v>
      </c>
      <c r="L5" s="6">
        <v>5.0904999999999996</v>
      </c>
      <c r="M5" s="6">
        <v>5.1054000000000004</v>
      </c>
    </row>
    <row r="6" spans="1:13" x14ac:dyDescent="0.25">
      <c r="A6" s="41"/>
      <c r="B6" s="2">
        <v>65</v>
      </c>
      <c r="C6" s="6">
        <v>5.0373999999999999</v>
      </c>
      <c r="D6" s="6">
        <v>5.0468000000000002</v>
      </c>
      <c r="E6" s="6">
        <v>5.0448000000000004</v>
      </c>
      <c r="F6" s="6">
        <v>5.0499000000000001</v>
      </c>
      <c r="G6" s="6">
        <v>5.0571000000000002</v>
      </c>
      <c r="H6" s="6">
        <v>5.0548000000000002</v>
      </c>
      <c r="I6" s="6">
        <v>5.0651999999999999</v>
      </c>
      <c r="J6" s="6">
        <v>5.0746000000000002</v>
      </c>
      <c r="K6" s="6">
        <v>5.0804</v>
      </c>
      <c r="L6" s="6">
        <v>5.0875000000000004</v>
      </c>
      <c r="M6" s="6">
        <v>5.0983000000000001</v>
      </c>
    </row>
    <row r="7" spans="1:13" x14ac:dyDescent="0.25">
      <c r="A7" s="41"/>
      <c r="B7" s="2">
        <v>85</v>
      </c>
      <c r="C7" s="6">
        <v>5.0345000000000004</v>
      </c>
      <c r="D7" s="6">
        <v>5.0427999999999997</v>
      </c>
      <c r="E7" s="6">
        <v>5.0378999999999996</v>
      </c>
      <c r="F7" s="6">
        <v>5.0492999999999997</v>
      </c>
      <c r="G7" s="6">
        <v>5.0511999999999997</v>
      </c>
      <c r="H7" s="6">
        <v>5.0556000000000001</v>
      </c>
      <c r="I7" s="6">
        <v>5.0616000000000003</v>
      </c>
      <c r="J7" s="6">
        <v>5.0724999999999998</v>
      </c>
      <c r="K7" s="6">
        <v>5.0772000000000004</v>
      </c>
      <c r="L7" s="6">
        <v>5.0804</v>
      </c>
      <c r="M7" s="6">
        <v>5.0955000000000004</v>
      </c>
    </row>
    <row r="8" spans="1:13" x14ac:dyDescent="0.25">
      <c r="A8" s="41"/>
      <c r="B8" s="2">
        <v>105</v>
      </c>
      <c r="C8" s="6">
        <v>5.0251999999999999</v>
      </c>
      <c r="D8" s="6">
        <v>5.0357000000000003</v>
      </c>
      <c r="E8" s="6">
        <v>5.0359999999999996</v>
      </c>
      <c r="F8" s="6">
        <v>5.0399000000000003</v>
      </c>
      <c r="G8" s="6">
        <v>5.0460000000000003</v>
      </c>
      <c r="H8" s="6">
        <v>5.0529999999999999</v>
      </c>
      <c r="I8" s="6">
        <v>5.0557999999999996</v>
      </c>
      <c r="J8" s="6">
        <v>5.0671999999999997</v>
      </c>
      <c r="K8" s="6">
        <v>5.0688000000000004</v>
      </c>
      <c r="L8" s="6">
        <v>5.0784000000000002</v>
      </c>
      <c r="M8" s="6">
        <v>5.0829000000000004</v>
      </c>
    </row>
    <row r="9" spans="1:13" x14ac:dyDescent="0.25">
      <c r="A9" s="41"/>
      <c r="B9" s="2">
        <v>125</v>
      </c>
      <c r="C9" s="6">
        <v>5.0174000000000003</v>
      </c>
      <c r="D9" s="6">
        <v>5.0210999999999997</v>
      </c>
      <c r="E9" s="6">
        <v>5.0270000000000001</v>
      </c>
      <c r="F9" s="6">
        <v>5.0357000000000003</v>
      </c>
      <c r="G9" s="6">
        <v>5.0441000000000003</v>
      </c>
      <c r="H9" s="6">
        <v>5.0483000000000002</v>
      </c>
      <c r="I9" s="6">
        <v>5.0517000000000003</v>
      </c>
      <c r="J9" s="6">
        <v>5.0654000000000003</v>
      </c>
      <c r="K9" s="6">
        <v>5.0678000000000001</v>
      </c>
      <c r="L9" s="6">
        <v>5.0673000000000004</v>
      </c>
      <c r="M9" s="6">
        <v>5.07</v>
      </c>
    </row>
    <row r="10" spans="1:13" x14ac:dyDescent="0.25">
      <c r="A10" s="41"/>
      <c r="B10" s="2">
        <v>145</v>
      </c>
      <c r="C10" s="6">
        <v>5.0011000000000001</v>
      </c>
      <c r="D10" s="6">
        <v>5.0102000000000002</v>
      </c>
      <c r="E10" s="6">
        <v>5.0147000000000004</v>
      </c>
      <c r="F10" s="6">
        <v>5.0270999999999999</v>
      </c>
      <c r="G10" s="6">
        <v>5.0339999999999998</v>
      </c>
      <c r="H10" s="6">
        <v>5.0446999999999997</v>
      </c>
      <c r="I10" s="6">
        <v>5.0503999999999998</v>
      </c>
      <c r="J10" s="6">
        <v>5.0620000000000003</v>
      </c>
      <c r="K10" s="6">
        <v>5.0625999999999998</v>
      </c>
      <c r="L10" s="6">
        <v>5.0659000000000001</v>
      </c>
      <c r="M10" s="6">
        <v>5.0589000000000004</v>
      </c>
    </row>
    <row r="11" spans="1:13" x14ac:dyDescent="0.25">
      <c r="A11" s="41"/>
      <c r="B11" s="2">
        <v>165</v>
      </c>
      <c r="C11" s="6">
        <v>4.9829999999999997</v>
      </c>
      <c r="D11" s="6">
        <v>4.9946000000000002</v>
      </c>
      <c r="E11" s="6">
        <v>4.9996999999999998</v>
      </c>
      <c r="F11" s="6">
        <v>5.0160999999999998</v>
      </c>
      <c r="G11" s="6">
        <v>5.0247000000000002</v>
      </c>
      <c r="H11" s="6">
        <v>5.0385</v>
      </c>
      <c r="I11" s="6">
        <v>5.0472999999999999</v>
      </c>
      <c r="J11" s="6">
        <v>5.0586000000000002</v>
      </c>
      <c r="K11" s="6">
        <v>5.0617999999999999</v>
      </c>
      <c r="L11" s="6">
        <v>5.0667</v>
      </c>
      <c r="M11" s="6">
        <v>5.0575000000000001</v>
      </c>
    </row>
    <row r="12" spans="1:13" x14ac:dyDescent="0.25">
      <c r="A12" s="41"/>
      <c r="B12" s="2">
        <v>185</v>
      </c>
      <c r="C12" s="6">
        <v>4.9490999999999996</v>
      </c>
      <c r="D12" s="6">
        <v>4.9654999999999996</v>
      </c>
      <c r="E12" s="6">
        <v>4.9770000000000003</v>
      </c>
      <c r="F12" s="6">
        <v>5.0044000000000004</v>
      </c>
      <c r="G12" s="6">
        <v>5.0204000000000004</v>
      </c>
      <c r="H12" s="6">
        <v>5.0340999999999996</v>
      </c>
      <c r="I12" s="6">
        <v>5.0434000000000001</v>
      </c>
      <c r="J12" s="6">
        <v>5.0563000000000002</v>
      </c>
      <c r="K12" s="6">
        <v>5.0629999999999997</v>
      </c>
      <c r="L12" s="6">
        <v>5.0694999999999997</v>
      </c>
      <c r="M12" s="6">
        <v>5.0735999999999999</v>
      </c>
    </row>
    <row r="13" spans="1:13" x14ac:dyDescent="0.25">
      <c r="A13" s="41"/>
      <c r="B13" s="2">
        <v>205</v>
      </c>
      <c r="C13" s="6">
        <v>4.9005999999999998</v>
      </c>
      <c r="D13" s="6">
        <v>4.9238999999999997</v>
      </c>
      <c r="E13" s="6">
        <v>4.9461000000000004</v>
      </c>
      <c r="F13" s="6">
        <v>4.9827000000000004</v>
      </c>
      <c r="G13" s="6">
        <v>5.0091000000000001</v>
      </c>
      <c r="H13" s="6">
        <v>5.0301999999999998</v>
      </c>
      <c r="I13" s="6">
        <v>5.0441000000000003</v>
      </c>
      <c r="J13" s="6">
        <v>5.0617999999999999</v>
      </c>
      <c r="K13" s="6">
        <v>5.0686</v>
      </c>
      <c r="L13" s="6">
        <v>5.0682</v>
      </c>
      <c r="M13" s="6">
        <v>5.0612000000000004</v>
      </c>
    </row>
    <row r="14" spans="1:13" x14ac:dyDescent="0.25">
      <c r="A14" s="41"/>
      <c r="B14" s="2">
        <v>225</v>
      </c>
      <c r="C14" s="6">
        <v>4.8265000000000002</v>
      </c>
      <c r="D14" s="6">
        <v>4.8592000000000004</v>
      </c>
      <c r="E14" s="6">
        <v>4.8990999999999998</v>
      </c>
      <c r="F14" s="6">
        <v>4.9531999999999998</v>
      </c>
      <c r="G14" s="6">
        <v>5.0030999999999999</v>
      </c>
      <c r="H14" s="6">
        <v>5.0323000000000002</v>
      </c>
      <c r="I14" s="6">
        <v>5.0519999999999996</v>
      </c>
      <c r="J14" s="6">
        <v>5.0618999999999996</v>
      </c>
      <c r="K14" s="6">
        <v>5.0734000000000004</v>
      </c>
      <c r="L14" s="6">
        <v>5.0735000000000001</v>
      </c>
      <c r="M14" s="6">
        <v>5.0130999999999997</v>
      </c>
    </row>
    <row r="15" spans="1:13" x14ac:dyDescent="0.25">
      <c r="A15" s="41"/>
      <c r="B15" s="2">
        <v>245</v>
      </c>
      <c r="C15" s="6">
        <v>4.6923000000000004</v>
      </c>
      <c r="D15" s="6">
        <v>4.7420999999999998</v>
      </c>
      <c r="E15" s="6">
        <v>4.8238000000000003</v>
      </c>
      <c r="F15" s="6">
        <v>4.9221000000000004</v>
      </c>
      <c r="G15" s="6">
        <v>4.9965000000000002</v>
      </c>
      <c r="H15" s="6">
        <v>5.0416999999999996</v>
      </c>
      <c r="I15" s="6">
        <v>5.0654000000000003</v>
      </c>
      <c r="J15" s="6">
        <v>5.0792000000000002</v>
      </c>
      <c r="K15" s="6">
        <v>5.0763999999999996</v>
      </c>
      <c r="L15" s="6">
        <v>5.0880000000000001</v>
      </c>
      <c r="M15" s="6">
        <v>5.0042</v>
      </c>
    </row>
    <row r="16" spans="1:13" x14ac:dyDescent="0.25">
      <c r="A16" s="41"/>
      <c r="B16" s="2">
        <v>265</v>
      </c>
      <c r="C16" s="6">
        <v>4.4114000000000004</v>
      </c>
      <c r="D16" s="6">
        <v>4.5326000000000004</v>
      </c>
      <c r="E16" s="6">
        <v>4.6881000000000004</v>
      </c>
      <c r="F16" s="6">
        <v>4.8802000000000003</v>
      </c>
      <c r="G16" s="6">
        <v>5.0202</v>
      </c>
      <c r="H16" s="6">
        <v>5.0731999999999999</v>
      </c>
      <c r="I16" s="6">
        <v>5.0860000000000003</v>
      </c>
      <c r="J16" s="6">
        <v>5.0862999999999996</v>
      </c>
      <c r="K16" s="6">
        <v>5.0801999999999996</v>
      </c>
      <c r="L16" s="6">
        <v>5.0864000000000003</v>
      </c>
      <c r="M16" s="6">
        <v>5.0095999999999998</v>
      </c>
    </row>
    <row r="17" spans="1:13" x14ac:dyDescent="0.25">
      <c r="A17" s="42"/>
      <c r="B17" s="2">
        <v>285</v>
      </c>
      <c r="C17" s="6">
        <v>3.2252999999999998</v>
      </c>
      <c r="D17" s="6">
        <v>4.2709999999999999</v>
      </c>
      <c r="E17" s="6">
        <v>4.4473000000000003</v>
      </c>
      <c r="F17" s="6">
        <v>4.8743999999999996</v>
      </c>
      <c r="G17" s="6">
        <v>5.1273</v>
      </c>
      <c r="H17" s="6">
        <v>5.1223999999999998</v>
      </c>
      <c r="I17" s="6">
        <v>5.1056999999999997</v>
      </c>
      <c r="J17" s="6">
        <v>5.1028000000000002</v>
      </c>
      <c r="K17" s="6">
        <v>5.0921000000000003</v>
      </c>
      <c r="L17" s="6">
        <v>5.0923999999999996</v>
      </c>
      <c r="M17" s="6">
        <v>4.9886999999999997</v>
      </c>
    </row>
    <row r="19" spans="1:13" x14ac:dyDescent="0.25">
      <c r="A19" t="s">
        <v>22</v>
      </c>
      <c r="C19">
        <v>4.989583333333333</v>
      </c>
    </row>
    <row r="21" spans="1:13" x14ac:dyDescent="0.25">
      <c r="A21" s="10" t="s">
        <v>23</v>
      </c>
      <c r="B21" s="7"/>
      <c r="C21" s="43" t="s">
        <v>19</v>
      </c>
      <c r="D21" s="39"/>
      <c r="E21" s="39"/>
      <c r="F21" s="39"/>
      <c r="G21" s="39"/>
      <c r="H21" s="39"/>
      <c r="I21" s="39"/>
      <c r="J21" s="39"/>
      <c r="K21" s="39"/>
      <c r="L21" s="39"/>
      <c r="M21" s="40"/>
    </row>
    <row r="22" spans="1:13" x14ac:dyDescent="0.25">
      <c r="A22" s="8"/>
      <c r="B22" s="9"/>
      <c r="C22" s="2">
        <v>0</v>
      </c>
      <c r="D22" s="2">
        <v>20</v>
      </c>
      <c r="E22" s="2">
        <v>40</v>
      </c>
      <c r="F22" s="2">
        <v>60</v>
      </c>
      <c r="G22" s="2">
        <v>80</v>
      </c>
      <c r="H22" s="2">
        <v>100</v>
      </c>
      <c r="I22" s="2">
        <v>120</v>
      </c>
      <c r="J22" s="2">
        <v>140</v>
      </c>
      <c r="K22" s="2">
        <v>160</v>
      </c>
      <c r="L22" s="2">
        <v>180</v>
      </c>
      <c r="M22" s="2">
        <v>200</v>
      </c>
    </row>
    <row r="23" spans="1:13" x14ac:dyDescent="0.25">
      <c r="A23" s="43" t="s">
        <v>17</v>
      </c>
      <c r="B23" s="2">
        <v>25</v>
      </c>
      <c r="C23" s="6">
        <v>5.0707000000000004</v>
      </c>
      <c r="D23" s="6">
        <v>5.0812999999999997</v>
      </c>
      <c r="E23" s="6">
        <v>5.0750000000000002</v>
      </c>
      <c r="F23" s="6">
        <v>5.0787000000000004</v>
      </c>
      <c r="G23" s="6">
        <v>5.0792999999999999</v>
      </c>
      <c r="H23" s="6">
        <v>5.0872999999999999</v>
      </c>
      <c r="I23" s="6">
        <v>5.0945</v>
      </c>
      <c r="J23" s="6">
        <v>5.1016000000000004</v>
      </c>
      <c r="K23" s="6">
        <v>5.1104000000000003</v>
      </c>
      <c r="L23" s="6">
        <v>5.1150000000000002</v>
      </c>
      <c r="M23" s="6">
        <v>5.1235999999999997</v>
      </c>
    </row>
    <row r="24" spans="1:13" x14ac:dyDescent="0.25">
      <c r="A24" s="41"/>
      <c r="B24" s="2">
        <v>45</v>
      </c>
      <c r="C24" s="6">
        <v>5.0754999999999999</v>
      </c>
      <c r="D24" s="6">
        <v>5.0827</v>
      </c>
      <c r="E24" s="6">
        <v>5.0757000000000003</v>
      </c>
      <c r="F24" s="6">
        <v>5.0824999999999996</v>
      </c>
      <c r="G24" s="6">
        <v>5.0854999999999997</v>
      </c>
      <c r="H24" s="6">
        <v>5.0846</v>
      </c>
      <c r="I24" s="6">
        <v>5.0964</v>
      </c>
      <c r="J24" s="6">
        <v>5.0993000000000004</v>
      </c>
      <c r="K24" s="6">
        <v>5.1105</v>
      </c>
      <c r="L24" s="6">
        <v>5.1139999999999999</v>
      </c>
      <c r="M24" s="6">
        <v>5.1177999999999999</v>
      </c>
    </row>
    <row r="25" spans="1:13" x14ac:dyDescent="0.25">
      <c r="A25" s="41"/>
      <c r="B25" s="2">
        <v>65</v>
      </c>
      <c r="C25" s="6">
        <v>5.0801999999999996</v>
      </c>
      <c r="D25" s="6">
        <v>5.0877999999999997</v>
      </c>
      <c r="E25" s="6">
        <v>5.0827999999999998</v>
      </c>
      <c r="F25" s="6">
        <v>5.0827</v>
      </c>
      <c r="G25" s="6">
        <v>5.0829000000000004</v>
      </c>
      <c r="H25" s="6">
        <v>5.0903</v>
      </c>
      <c r="I25" s="6">
        <v>5.0865</v>
      </c>
      <c r="J25" s="6">
        <v>5.1037999999999997</v>
      </c>
      <c r="K25" s="6">
        <v>5.1021999999999998</v>
      </c>
      <c r="L25" s="6">
        <v>5.1016000000000004</v>
      </c>
      <c r="M25" s="6">
        <v>5.1136999999999997</v>
      </c>
    </row>
    <row r="26" spans="1:13" x14ac:dyDescent="0.25">
      <c r="A26" s="41"/>
      <c r="B26" s="2">
        <v>85</v>
      </c>
      <c r="C26" s="6">
        <v>5.0810000000000004</v>
      </c>
      <c r="D26" s="6">
        <v>5.0877999999999997</v>
      </c>
      <c r="E26" s="6">
        <v>5.0846999999999998</v>
      </c>
      <c r="F26" s="6">
        <v>5.0900999999999996</v>
      </c>
      <c r="G26" s="6">
        <v>5.0911999999999997</v>
      </c>
      <c r="H26" s="6">
        <v>5.0865</v>
      </c>
      <c r="I26" s="6">
        <v>5.0910000000000002</v>
      </c>
      <c r="J26" s="6">
        <v>5.1017999999999999</v>
      </c>
      <c r="K26" s="6">
        <v>5.0922000000000001</v>
      </c>
      <c r="L26" s="6">
        <v>5.1045999999999996</v>
      </c>
      <c r="M26" s="6">
        <v>5.1052</v>
      </c>
    </row>
    <row r="27" spans="1:13" x14ac:dyDescent="0.25">
      <c r="A27" s="41"/>
      <c r="B27" s="2">
        <v>105</v>
      </c>
      <c r="C27" s="6">
        <v>5.0839999999999996</v>
      </c>
      <c r="D27" s="6">
        <v>5.0856000000000003</v>
      </c>
      <c r="E27" s="6">
        <v>5.0890000000000004</v>
      </c>
      <c r="F27" s="6">
        <v>5.0930999999999997</v>
      </c>
      <c r="G27" s="6">
        <v>5.0872999999999999</v>
      </c>
      <c r="H27" s="6">
        <v>5.0872000000000002</v>
      </c>
      <c r="I27" s="6">
        <v>5.0903</v>
      </c>
      <c r="J27" s="6">
        <v>5.0945999999999998</v>
      </c>
      <c r="K27" s="6">
        <v>5.0979999999999999</v>
      </c>
      <c r="L27" s="6">
        <v>5.0933999999999999</v>
      </c>
      <c r="M27" s="6">
        <v>5.0968999999999998</v>
      </c>
    </row>
    <row r="28" spans="1:13" x14ac:dyDescent="0.25">
      <c r="A28" s="41"/>
      <c r="B28" s="2">
        <v>125</v>
      </c>
      <c r="C28" s="6">
        <v>5.0853999999999999</v>
      </c>
      <c r="D28" s="6">
        <v>5.0904999999999996</v>
      </c>
      <c r="E28" s="6">
        <v>5.0903</v>
      </c>
      <c r="F28" s="6">
        <v>5.0898000000000003</v>
      </c>
      <c r="G28" s="6">
        <v>5.0880999999999998</v>
      </c>
      <c r="H28" s="6">
        <v>5.0903</v>
      </c>
      <c r="I28" s="6">
        <v>5.0853999999999999</v>
      </c>
      <c r="J28" s="6">
        <v>5.1006999999999998</v>
      </c>
      <c r="K28" s="6">
        <v>5.0934999999999997</v>
      </c>
      <c r="L28" s="6">
        <v>5.0907</v>
      </c>
      <c r="M28" s="6">
        <v>5.0894000000000004</v>
      </c>
    </row>
    <row r="29" spans="1:13" x14ac:dyDescent="0.25">
      <c r="A29" s="41"/>
      <c r="B29" s="2">
        <v>145</v>
      </c>
      <c r="C29" s="6">
        <v>5.0890000000000004</v>
      </c>
      <c r="D29" s="6">
        <v>5.0949999999999998</v>
      </c>
      <c r="E29" s="6">
        <v>5.0884</v>
      </c>
      <c r="F29" s="6">
        <v>5.0898000000000003</v>
      </c>
      <c r="G29" s="6">
        <v>5.0929000000000002</v>
      </c>
      <c r="H29" s="6">
        <v>5.0951000000000004</v>
      </c>
      <c r="I29" s="6">
        <v>5.0941999999999998</v>
      </c>
      <c r="J29" s="6">
        <v>5.0987</v>
      </c>
      <c r="K29" s="6">
        <v>5.0926999999999998</v>
      </c>
      <c r="L29" s="6">
        <v>5.1005000000000003</v>
      </c>
      <c r="M29" s="6">
        <v>5.0877999999999997</v>
      </c>
    </row>
    <row r="30" spans="1:13" x14ac:dyDescent="0.25">
      <c r="A30" s="41"/>
      <c r="B30" s="2">
        <v>165</v>
      </c>
      <c r="C30" s="6">
        <v>5.0856000000000003</v>
      </c>
      <c r="D30" s="6">
        <v>5.0891000000000002</v>
      </c>
      <c r="E30" s="6">
        <v>5.0941999999999998</v>
      </c>
      <c r="F30" s="6">
        <v>5.0970000000000004</v>
      </c>
      <c r="G30" s="6">
        <v>5.0914000000000001</v>
      </c>
      <c r="H30" s="6">
        <v>5.0903</v>
      </c>
      <c r="I30" s="6">
        <v>5.0949999999999998</v>
      </c>
      <c r="J30" s="6">
        <v>5.1016000000000004</v>
      </c>
      <c r="K30" s="6">
        <v>5.0911999999999997</v>
      </c>
      <c r="L30" s="6">
        <v>5.09</v>
      </c>
      <c r="M30" s="6">
        <v>5.0834000000000001</v>
      </c>
    </row>
    <row r="31" spans="1:13" x14ac:dyDescent="0.25">
      <c r="A31" s="41"/>
      <c r="B31" s="2">
        <v>185</v>
      </c>
      <c r="C31" s="6">
        <v>5.0914999999999999</v>
      </c>
      <c r="D31" s="6">
        <v>5.0915999999999997</v>
      </c>
      <c r="E31" s="6">
        <v>5.0891999999999999</v>
      </c>
      <c r="F31" s="6">
        <v>5.0932000000000004</v>
      </c>
      <c r="G31" s="6">
        <v>5.0937000000000001</v>
      </c>
      <c r="H31" s="6">
        <v>5.0909000000000004</v>
      </c>
      <c r="I31" s="6">
        <v>5.0953999999999997</v>
      </c>
      <c r="J31" s="6">
        <v>5.0987</v>
      </c>
      <c r="K31" s="6">
        <v>5.1001000000000003</v>
      </c>
      <c r="L31" s="6">
        <v>5.1016000000000004</v>
      </c>
      <c r="M31" s="6">
        <v>5.0930999999999997</v>
      </c>
    </row>
    <row r="32" spans="1:13" x14ac:dyDescent="0.25">
      <c r="A32" s="41"/>
      <c r="B32" s="2">
        <v>205</v>
      </c>
      <c r="C32" s="6">
        <v>5.0911</v>
      </c>
      <c r="D32" s="6">
        <v>5.0951000000000004</v>
      </c>
      <c r="E32" s="6">
        <v>5.0900999999999996</v>
      </c>
      <c r="F32" s="6">
        <v>5.0923999999999996</v>
      </c>
      <c r="G32" s="6">
        <v>5.0918999999999999</v>
      </c>
      <c r="H32" s="6">
        <v>5.0953999999999997</v>
      </c>
      <c r="I32" s="6">
        <v>5.0891999999999999</v>
      </c>
      <c r="J32" s="6">
        <v>5.0963000000000003</v>
      </c>
      <c r="K32" s="6">
        <v>5.0964999999999998</v>
      </c>
      <c r="L32" s="6">
        <v>5.1003999999999996</v>
      </c>
      <c r="M32" s="6">
        <v>5.0467000000000004</v>
      </c>
    </row>
    <row r="33" spans="1:13" x14ac:dyDescent="0.25">
      <c r="A33" s="41"/>
      <c r="B33" s="2">
        <v>225</v>
      </c>
      <c r="C33" s="6">
        <v>5.0887000000000002</v>
      </c>
      <c r="D33" s="6">
        <v>5.0960999999999999</v>
      </c>
      <c r="E33" s="6">
        <v>5.0914000000000001</v>
      </c>
      <c r="F33" s="6">
        <v>5.0955000000000004</v>
      </c>
      <c r="G33" s="6">
        <v>5.0951000000000004</v>
      </c>
      <c r="H33" s="6">
        <v>5.0960000000000001</v>
      </c>
      <c r="I33" s="6">
        <v>5.0948000000000002</v>
      </c>
      <c r="J33" s="6">
        <v>5.0964</v>
      </c>
      <c r="K33" s="6">
        <v>5.0989000000000004</v>
      </c>
      <c r="L33" s="6">
        <v>5.0937999999999999</v>
      </c>
      <c r="M33" s="6">
        <v>5.0438999999999998</v>
      </c>
    </row>
    <row r="34" spans="1:13" x14ac:dyDescent="0.25">
      <c r="A34" s="41"/>
      <c r="B34" s="2">
        <v>245</v>
      </c>
      <c r="C34" s="6">
        <v>5.0914000000000001</v>
      </c>
      <c r="D34" s="6">
        <v>5.0982000000000003</v>
      </c>
      <c r="E34" s="6">
        <v>5.0972999999999997</v>
      </c>
      <c r="F34" s="6">
        <v>5.0945</v>
      </c>
      <c r="G34" s="6">
        <v>5.093</v>
      </c>
      <c r="H34" s="6">
        <v>5.0970000000000004</v>
      </c>
      <c r="I34" s="6">
        <v>5.0960999999999999</v>
      </c>
      <c r="J34" s="6">
        <v>5.1026999999999996</v>
      </c>
      <c r="K34" s="6">
        <v>5.0979999999999999</v>
      </c>
      <c r="L34" s="6">
        <v>5.1026999999999996</v>
      </c>
      <c r="M34" s="6">
        <v>5.0162000000000004</v>
      </c>
    </row>
    <row r="35" spans="1:13" x14ac:dyDescent="0.25">
      <c r="A35" s="41"/>
      <c r="B35" s="2">
        <v>265</v>
      </c>
      <c r="C35" s="6">
        <v>5.1001000000000003</v>
      </c>
      <c r="D35" s="6">
        <v>5.1029</v>
      </c>
      <c r="E35" s="6">
        <v>5.0925000000000002</v>
      </c>
      <c r="F35" s="6">
        <v>5.0960999999999999</v>
      </c>
      <c r="G35" s="6">
        <v>5.0997000000000003</v>
      </c>
      <c r="H35" s="6">
        <v>5.0974000000000004</v>
      </c>
      <c r="I35" s="6">
        <v>5.0948000000000002</v>
      </c>
      <c r="J35" s="6">
        <v>5.1063999999999998</v>
      </c>
      <c r="K35" s="6">
        <v>5.1056999999999997</v>
      </c>
      <c r="L35" s="6">
        <v>5.1047000000000002</v>
      </c>
      <c r="M35" s="6">
        <v>4.9470999999999998</v>
      </c>
    </row>
    <row r="36" spans="1:13" x14ac:dyDescent="0.25">
      <c r="A36" s="42"/>
      <c r="B36" s="2">
        <v>285</v>
      </c>
      <c r="C36" s="6">
        <v>5.0946999999999996</v>
      </c>
      <c r="D36" s="6">
        <v>5.0990000000000002</v>
      </c>
      <c r="E36" s="6">
        <v>5.0946999999999996</v>
      </c>
      <c r="F36" s="6">
        <v>5.0964999999999998</v>
      </c>
      <c r="G36" s="6">
        <v>5.0964</v>
      </c>
      <c r="H36" s="6">
        <v>5.0970000000000004</v>
      </c>
      <c r="I36" s="6">
        <v>5.1039000000000003</v>
      </c>
      <c r="J36" s="6">
        <v>5.1066000000000003</v>
      </c>
      <c r="K36" s="6">
        <v>5.1116000000000001</v>
      </c>
      <c r="L36" s="6">
        <v>5.0944000000000003</v>
      </c>
      <c r="M36" s="6">
        <v>4.9196999999999997</v>
      </c>
    </row>
    <row r="38" spans="1:13" x14ac:dyDescent="0.25">
      <c r="A38" t="s">
        <v>24</v>
      </c>
      <c r="C38">
        <v>5.099425000000001</v>
      </c>
    </row>
    <row r="40" spans="1:13" x14ac:dyDescent="0.25">
      <c r="A40" s="21" t="s">
        <v>29</v>
      </c>
      <c r="B40" s="7"/>
      <c r="C40" s="43" t="s">
        <v>19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13" x14ac:dyDescent="0.25">
      <c r="A41" s="8"/>
      <c r="B41" s="9"/>
      <c r="C41" s="2">
        <v>0</v>
      </c>
      <c r="D41" s="2">
        <v>20</v>
      </c>
      <c r="E41" s="2">
        <v>40</v>
      </c>
      <c r="F41" s="2">
        <v>60</v>
      </c>
      <c r="G41" s="2">
        <v>80</v>
      </c>
      <c r="H41" s="2">
        <v>100</v>
      </c>
      <c r="I41" s="2">
        <v>120</v>
      </c>
      <c r="J41" s="2">
        <v>140</v>
      </c>
      <c r="K41" s="2">
        <v>160</v>
      </c>
      <c r="L41" s="2">
        <v>180</v>
      </c>
      <c r="M41" s="2">
        <v>200</v>
      </c>
    </row>
    <row r="42" spans="1:13" x14ac:dyDescent="0.25">
      <c r="A42" s="43" t="s">
        <v>17</v>
      </c>
      <c r="B42" s="2">
        <v>25</v>
      </c>
      <c r="C42" s="6">
        <f>C4-C23+$C$38-$C$19</f>
        <v>7.9641666666667277E-2</v>
      </c>
      <c r="D42" s="6">
        <f t="shared" ref="D42:M42" si="0">D4-D23+$C$38-$C$19</f>
        <v>7.5341666666668416E-2</v>
      </c>
      <c r="E42" s="6">
        <f t="shared" si="0"/>
        <v>7.9441666666667743E-2</v>
      </c>
      <c r="F42" s="6">
        <f t="shared" si="0"/>
        <v>8.2841666666667813E-2</v>
      </c>
      <c r="G42" s="6">
        <f t="shared" si="0"/>
        <v>8.1841666666668367E-2</v>
      </c>
      <c r="H42" s="6">
        <f t="shared" si="0"/>
        <v>8.1541666666668178E-2</v>
      </c>
      <c r="I42" s="6">
        <f t="shared" si="0"/>
        <v>8.2441666666667857E-2</v>
      </c>
      <c r="J42" s="6">
        <f t="shared" si="0"/>
        <v>8.4541666666667403E-2</v>
      </c>
      <c r="K42" s="6">
        <f t="shared" si="0"/>
        <v>8.3941666666667913E-2</v>
      </c>
      <c r="L42" s="6">
        <f t="shared" si="0"/>
        <v>8.5841666666667926E-2</v>
      </c>
      <c r="M42" s="6">
        <f t="shared" si="0"/>
        <v>8.8541666666667851E-2</v>
      </c>
    </row>
    <row r="43" spans="1:13" x14ac:dyDescent="0.25">
      <c r="A43" s="41"/>
      <c r="B43" s="2">
        <v>45</v>
      </c>
      <c r="C43" s="6">
        <f t="shared" ref="C43:M55" si="1">C5-C24+$C$38-$C$19</f>
        <v>7.6041666666667673E-2</v>
      </c>
      <c r="D43" s="6">
        <f t="shared" si="1"/>
        <v>7.3441666666667516E-2</v>
      </c>
      <c r="E43" s="6">
        <f t="shared" si="1"/>
        <v>8.1341666666667756E-2</v>
      </c>
      <c r="F43" s="6">
        <f t="shared" si="1"/>
        <v>8.1941666666668134E-2</v>
      </c>
      <c r="G43" s="6">
        <f t="shared" si="1"/>
        <v>7.8741666666668486E-2</v>
      </c>
      <c r="H43" s="6">
        <f t="shared" si="1"/>
        <v>8.7141666666667561E-2</v>
      </c>
      <c r="I43" s="6">
        <f t="shared" si="1"/>
        <v>8.0441666666668077E-2</v>
      </c>
      <c r="J43" s="6">
        <f t="shared" si="1"/>
        <v>8.7141666666667561E-2</v>
      </c>
      <c r="K43" s="6">
        <f t="shared" si="1"/>
        <v>8.5341666666668203E-2</v>
      </c>
      <c r="L43" s="6">
        <f t="shared" si="1"/>
        <v>8.6341666666667649E-2</v>
      </c>
      <c r="M43" s="6">
        <f t="shared" si="1"/>
        <v>9.7441666666668425E-2</v>
      </c>
    </row>
    <row r="44" spans="1:13" x14ac:dyDescent="0.25">
      <c r="A44" s="41"/>
      <c r="B44" s="2">
        <v>65</v>
      </c>
      <c r="C44" s="6">
        <f t="shared" si="1"/>
        <v>6.704166666666822E-2</v>
      </c>
      <c r="D44" s="6">
        <f t="shared" si="1"/>
        <v>6.8841666666668466E-2</v>
      </c>
      <c r="E44" s="6">
        <f t="shared" si="1"/>
        <v>7.184166666666858E-2</v>
      </c>
      <c r="F44" s="6">
        <f t="shared" si="1"/>
        <v>7.7041666666668007E-2</v>
      </c>
      <c r="G44" s="6">
        <f t="shared" si="1"/>
        <v>8.404166666666768E-2</v>
      </c>
      <c r="H44" s="6">
        <f t="shared" si="1"/>
        <v>7.4341666666668083E-2</v>
      </c>
      <c r="I44" s="6">
        <f t="shared" si="1"/>
        <v>8.8541666666667851E-2</v>
      </c>
      <c r="J44" s="6">
        <f t="shared" si="1"/>
        <v>8.0641666666668499E-2</v>
      </c>
      <c r="K44" s="6">
        <f t="shared" si="1"/>
        <v>8.8041666666668128E-2</v>
      </c>
      <c r="L44" s="6">
        <f t="shared" si="1"/>
        <v>9.5741666666667946E-2</v>
      </c>
      <c r="M44" s="6">
        <f t="shared" si="1"/>
        <v>9.4441666666668311E-2</v>
      </c>
    </row>
    <row r="45" spans="1:13" x14ac:dyDescent="0.25">
      <c r="A45" s="41"/>
      <c r="B45" s="2">
        <v>85</v>
      </c>
      <c r="C45" s="6">
        <f t="shared" si="1"/>
        <v>6.3341666666667962E-2</v>
      </c>
      <c r="D45" s="6">
        <f t="shared" si="1"/>
        <v>6.4841666666668019E-2</v>
      </c>
      <c r="E45" s="6">
        <f t="shared" si="1"/>
        <v>6.3041666666667773E-2</v>
      </c>
      <c r="F45" s="6">
        <f t="shared" si="1"/>
        <v>6.9041666666668E-2</v>
      </c>
      <c r="G45" s="6">
        <f t="shared" si="1"/>
        <v>6.9841666666667912E-2</v>
      </c>
      <c r="H45" s="6">
        <f t="shared" si="1"/>
        <v>7.894166666666802E-2</v>
      </c>
      <c r="I45" s="6">
        <f t="shared" si="1"/>
        <v>8.0441666666668077E-2</v>
      </c>
      <c r="J45" s="6">
        <f t="shared" si="1"/>
        <v>8.0541666666667844E-2</v>
      </c>
      <c r="K45" s="6">
        <f t="shared" si="1"/>
        <v>9.4841666666668267E-2</v>
      </c>
      <c r="L45" s="6">
        <f t="shared" si="1"/>
        <v>8.5641666666668392E-2</v>
      </c>
      <c r="M45" s="6">
        <f t="shared" si="1"/>
        <v>0.10014166666666835</v>
      </c>
    </row>
    <row r="46" spans="1:13" x14ac:dyDescent="0.25">
      <c r="A46" s="41"/>
      <c r="B46" s="2">
        <v>105</v>
      </c>
      <c r="C46" s="6">
        <f t="shared" si="1"/>
        <v>5.1041666666668206E-2</v>
      </c>
      <c r="D46" s="6">
        <f t="shared" si="1"/>
        <v>5.9941666666667892E-2</v>
      </c>
      <c r="E46" s="6">
        <f t="shared" si="1"/>
        <v>5.6841666666667123E-2</v>
      </c>
      <c r="F46" s="6">
        <f t="shared" si="1"/>
        <v>5.6641666666668478E-2</v>
      </c>
      <c r="G46" s="6">
        <f t="shared" si="1"/>
        <v>6.8541666666668277E-2</v>
      </c>
      <c r="H46" s="6">
        <f t="shared" si="1"/>
        <v>7.5641666666667717E-2</v>
      </c>
      <c r="I46" s="6">
        <f t="shared" si="1"/>
        <v>7.5341666666667528E-2</v>
      </c>
      <c r="J46" s="6">
        <f t="shared" si="1"/>
        <v>8.2441666666667857E-2</v>
      </c>
      <c r="K46" s="6">
        <f t="shared" si="1"/>
        <v>8.0641666666668499E-2</v>
      </c>
      <c r="L46" s="6">
        <f t="shared" si="1"/>
        <v>9.4841666666668267E-2</v>
      </c>
      <c r="M46" s="6">
        <f t="shared" si="1"/>
        <v>9.5841666666668601E-2</v>
      </c>
    </row>
    <row r="47" spans="1:13" x14ac:dyDescent="0.25">
      <c r="A47" s="41"/>
      <c r="B47" s="2">
        <v>125</v>
      </c>
      <c r="C47" s="6">
        <f t="shared" si="1"/>
        <v>4.1841666666668331E-2</v>
      </c>
      <c r="D47" s="6">
        <f t="shared" si="1"/>
        <v>4.0441666666668041E-2</v>
      </c>
      <c r="E47" s="6">
        <f t="shared" si="1"/>
        <v>4.6541666666668036E-2</v>
      </c>
      <c r="F47" s="6">
        <f t="shared" si="1"/>
        <v>5.5741666666667911E-2</v>
      </c>
      <c r="G47" s="6">
        <f t="shared" si="1"/>
        <v>6.5841666666668353E-2</v>
      </c>
      <c r="H47" s="6">
        <f t="shared" si="1"/>
        <v>6.7841666666668132E-2</v>
      </c>
      <c r="I47" s="6">
        <f t="shared" si="1"/>
        <v>7.6141666666668328E-2</v>
      </c>
      <c r="J47" s="6">
        <f t="shared" si="1"/>
        <v>7.4541666666668505E-2</v>
      </c>
      <c r="K47" s="6">
        <f t="shared" si="1"/>
        <v>8.4141666666668335E-2</v>
      </c>
      <c r="L47" s="6">
        <f t="shared" si="1"/>
        <v>8.6441666666668304E-2</v>
      </c>
      <c r="M47" s="6">
        <f t="shared" si="1"/>
        <v>9.0441666666667864E-2</v>
      </c>
    </row>
    <row r="48" spans="1:13" x14ac:dyDescent="0.25">
      <c r="A48" s="41"/>
      <c r="B48" s="2">
        <v>145</v>
      </c>
      <c r="C48" s="6">
        <f t="shared" si="1"/>
        <v>2.1941666666667636E-2</v>
      </c>
      <c r="D48" s="6">
        <f t="shared" si="1"/>
        <v>2.5041666666668405E-2</v>
      </c>
      <c r="E48" s="6">
        <f t="shared" si="1"/>
        <v>3.6141666666668293E-2</v>
      </c>
      <c r="F48" s="6">
        <f t="shared" si="1"/>
        <v>4.7141666666667525E-2</v>
      </c>
      <c r="G48" s="6">
        <f t="shared" si="1"/>
        <v>5.0941666666667551E-2</v>
      </c>
      <c r="H48" s="6">
        <f t="shared" si="1"/>
        <v>5.9441666666667281E-2</v>
      </c>
      <c r="I48" s="6">
        <f t="shared" si="1"/>
        <v>6.6041666666667886E-2</v>
      </c>
      <c r="J48" s="6">
        <f t="shared" si="1"/>
        <v>7.3141666666668215E-2</v>
      </c>
      <c r="K48" s="6">
        <f t="shared" si="1"/>
        <v>7.9741666666667932E-2</v>
      </c>
      <c r="L48" s="6">
        <f t="shared" si="1"/>
        <v>7.5241666666667761E-2</v>
      </c>
      <c r="M48" s="6">
        <f t="shared" si="1"/>
        <v>8.0941666666668688E-2</v>
      </c>
    </row>
    <row r="49" spans="1:13" x14ac:dyDescent="0.25">
      <c r="A49" s="41"/>
      <c r="B49" s="2">
        <v>165</v>
      </c>
      <c r="C49" s="6">
        <f t="shared" si="1"/>
        <v>7.2416666666672569E-3</v>
      </c>
      <c r="D49" s="6">
        <f t="shared" si="1"/>
        <v>1.5341666666667919E-2</v>
      </c>
      <c r="E49" s="6">
        <f t="shared" si="1"/>
        <v>1.5341666666667919E-2</v>
      </c>
      <c r="F49" s="6">
        <f t="shared" si="1"/>
        <v>2.8941666666667309E-2</v>
      </c>
      <c r="G49" s="6">
        <f t="shared" si="1"/>
        <v>4.3141666666667966E-2</v>
      </c>
      <c r="H49" s="6">
        <f t="shared" si="1"/>
        <v>5.8041666666667879E-2</v>
      </c>
      <c r="I49" s="6">
        <f t="shared" si="1"/>
        <v>6.2141666666668094E-2</v>
      </c>
      <c r="J49" s="6">
        <f t="shared" si="1"/>
        <v>6.6841666666667798E-2</v>
      </c>
      <c r="K49" s="6">
        <f t="shared" si="1"/>
        <v>8.0441666666668077E-2</v>
      </c>
      <c r="L49" s="6">
        <f t="shared" si="1"/>
        <v>8.6541666666668071E-2</v>
      </c>
      <c r="M49" s="6">
        <f t="shared" si="1"/>
        <v>8.3941666666667913E-2</v>
      </c>
    </row>
    <row r="50" spans="1:13" x14ac:dyDescent="0.25">
      <c r="A50" s="41"/>
      <c r="B50" s="2">
        <v>185</v>
      </c>
      <c r="C50" s="6">
        <f t="shared" si="1"/>
        <v>-3.2558333333332357E-2</v>
      </c>
      <c r="D50" s="6">
        <f t="shared" si="1"/>
        <v>-1.6258333333332153E-2</v>
      </c>
      <c r="E50" s="6">
        <f t="shared" si="1"/>
        <v>-2.3583333333316858E-3</v>
      </c>
      <c r="F50" s="6">
        <f t="shared" si="1"/>
        <v>2.1041666666667957E-2</v>
      </c>
      <c r="G50" s="6">
        <f t="shared" si="1"/>
        <v>3.6541666666668249E-2</v>
      </c>
      <c r="H50" s="6">
        <f t="shared" si="1"/>
        <v>5.3041666666667098E-2</v>
      </c>
      <c r="I50" s="6">
        <f t="shared" si="1"/>
        <v>5.7841666666668345E-2</v>
      </c>
      <c r="J50" s="6">
        <f t="shared" si="1"/>
        <v>6.7441666666668176E-2</v>
      </c>
      <c r="K50" s="6">
        <f t="shared" si="1"/>
        <v>7.2741666666667371E-2</v>
      </c>
      <c r="L50" s="6">
        <f t="shared" si="1"/>
        <v>7.7741666666667264E-2</v>
      </c>
      <c r="M50" s="6">
        <f t="shared" si="1"/>
        <v>9.0341666666668097E-2</v>
      </c>
    </row>
    <row r="51" spans="1:13" x14ac:dyDescent="0.25">
      <c r="A51" s="41"/>
      <c r="B51" s="2">
        <v>205</v>
      </c>
      <c r="C51" s="6">
        <f t="shared" si="1"/>
        <v>-8.0658333333332166E-2</v>
      </c>
      <c r="D51" s="6">
        <f t="shared" si="1"/>
        <v>-6.1358333333332737E-2</v>
      </c>
      <c r="E51" s="6">
        <f t="shared" si="1"/>
        <v>-3.4158333333331292E-2</v>
      </c>
      <c r="F51" s="6">
        <f t="shared" si="1"/>
        <v>1.4166666666870498E-4</v>
      </c>
      <c r="G51" s="6">
        <f t="shared" si="1"/>
        <v>2.7041666666668185E-2</v>
      </c>
      <c r="H51" s="6">
        <f t="shared" si="1"/>
        <v>4.4641666666668023E-2</v>
      </c>
      <c r="I51" s="6">
        <f t="shared" si="1"/>
        <v>6.4741666666668252E-2</v>
      </c>
      <c r="J51" s="6">
        <f t="shared" si="1"/>
        <v>7.5341666666667528E-2</v>
      </c>
      <c r="K51" s="6">
        <f t="shared" si="1"/>
        <v>8.1941666666668134E-2</v>
      </c>
      <c r="L51" s="6">
        <f t="shared" si="1"/>
        <v>7.7641666666668385E-2</v>
      </c>
      <c r="M51" s="6">
        <f t="shared" si="1"/>
        <v>0.1243416666666679</v>
      </c>
    </row>
    <row r="52" spans="1:13" x14ac:dyDescent="0.25">
      <c r="A52" s="41"/>
      <c r="B52" s="2">
        <v>225</v>
      </c>
      <c r="C52" s="6">
        <f t="shared" si="1"/>
        <v>-0.15235833333333204</v>
      </c>
      <c r="D52" s="6">
        <f t="shared" si="1"/>
        <v>-0.1270583333333315</v>
      </c>
      <c r="E52" s="6">
        <f t="shared" si="1"/>
        <v>-8.2458333333332412E-2</v>
      </c>
      <c r="F52" s="6">
        <f t="shared" si="1"/>
        <v>-3.245833333333259E-2</v>
      </c>
      <c r="G52" s="6">
        <f t="shared" si="1"/>
        <v>1.7841666666667422E-2</v>
      </c>
      <c r="H52" s="6">
        <f t="shared" si="1"/>
        <v>4.614166666666808E-2</v>
      </c>
      <c r="I52" s="6">
        <f t="shared" si="1"/>
        <v>6.7041666666667332E-2</v>
      </c>
      <c r="J52" s="6">
        <f t="shared" si="1"/>
        <v>7.5341666666667528E-2</v>
      </c>
      <c r="K52" s="6">
        <f t="shared" si="1"/>
        <v>8.4341666666667869E-2</v>
      </c>
      <c r="L52" s="6">
        <f t="shared" si="1"/>
        <v>8.9541666666668185E-2</v>
      </c>
      <c r="M52" s="6">
        <f t="shared" si="1"/>
        <v>7.9041666666667787E-2</v>
      </c>
    </row>
    <row r="53" spans="1:13" x14ac:dyDescent="0.25">
      <c r="A53" s="41"/>
      <c r="B53" s="2">
        <v>245</v>
      </c>
      <c r="C53" s="6">
        <f t="shared" si="1"/>
        <v>-0.28925833333333184</v>
      </c>
      <c r="D53" s="6">
        <f t="shared" si="1"/>
        <v>-0.24625833333333258</v>
      </c>
      <c r="E53" s="6">
        <f t="shared" si="1"/>
        <v>-0.16365833333333146</v>
      </c>
      <c r="F53" s="6">
        <f t="shared" si="1"/>
        <v>-6.2558333333331717E-2</v>
      </c>
      <c r="G53" s="6">
        <f t="shared" si="1"/>
        <v>1.3341666666668139E-2</v>
      </c>
      <c r="H53" s="6">
        <f t="shared" si="1"/>
        <v>5.4541666666667155E-2</v>
      </c>
      <c r="I53" s="6">
        <f t="shared" si="1"/>
        <v>7.9141666666668442E-2</v>
      </c>
      <c r="J53" s="6">
        <f t="shared" si="1"/>
        <v>8.6341666666668537E-2</v>
      </c>
      <c r="K53" s="6">
        <f t="shared" si="1"/>
        <v>8.8241666666667662E-2</v>
      </c>
      <c r="L53" s="6">
        <f t="shared" si="1"/>
        <v>9.5141666666668456E-2</v>
      </c>
      <c r="M53" s="6">
        <f t="shared" si="1"/>
        <v>9.7841666666667493E-2</v>
      </c>
    </row>
    <row r="54" spans="1:13" x14ac:dyDescent="0.25">
      <c r="A54" s="41"/>
      <c r="B54" s="2">
        <v>265</v>
      </c>
      <c r="C54" s="6">
        <f t="shared" si="1"/>
        <v>-0.57885833333333192</v>
      </c>
      <c r="D54" s="6">
        <f t="shared" si="1"/>
        <v>-0.46045833333333164</v>
      </c>
      <c r="E54" s="6">
        <f t="shared" si="1"/>
        <v>-0.29455833333333192</v>
      </c>
      <c r="F54" s="6">
        <f t="shared" si="1"/>
        <v>-0.10605833333333159</v>
      </c>
      <c r="G54" s="6">
        <f t="shared" si="1"/>
        <v>3.0341666666667599E-2</v>
      </c>
      <c r="H54" s="6">
        <f t="shared" si="1"/>
        <v>8.5641666666667504E-2</v>
      </c>
      <c r="I54" s="6">
        <f t="shared" si="1"/>
        <v>0.10104166666666803</v>
      </c>
      <c r="J54" s="6">
        <f t="shared" si="1"/>
        <v>8.9741666666667719E-2</v>
      </c>
      <c r="K54" s="6">
        <f t="shared" si="1"/>
        <v>8.4341666666667869E-2</v>
      </c>
      <c r="L54" s="6">
        <f t="shared" si="1"/>
        <v>9.1541666666667965E-2</v>
      </c>
      <c r="M54" s="6">
        <f t="shared" si="1"/>
        <v>0.17234166666666795</v>
      </c>
    </row>
    <row r="55" spans="1:13" x14ac:dyDescent="0.25">
      <c r="A55" s="42"/>
      <c r="B55" s="2">
        <v>285</v>
      </c>
      <c r="C55" s="6">
        <f t="shared" si="1"/>
        <v>-1.7595583333333318</v>
      </c>
      <c r="D55" s="6">
        <f t="shared" si="1"/>
        <v>-0.71815833333333234</v>
      </c>
      <c r="E55" s="6">
        <f t="shared" si="1"/>
        <v>-0.53755833333333136</v>
      </c>
      <c r="F55" s="6">
        <f t="shared" si="1"/>
        <v>-0.11225833333333224</v>
      </c>
      <c r="G55" s="6">
        <f t="shared" si="1"/>
        <v>0.14074166666666788</v>
      </c>
      <c r="H55" s="6">
        <f t="shared" si="1"/>
        <v>0.13524166666666737</v>
      </c>
      <c r="I55" s="6">
        <f t="shared" si="1"/>
        <v>0.11164166666666731</v>
      </c>
      <c r="J55" s="6">
        <f t="shared" si="1"/>
        <v>0.10604166666666792</v>
      </c>
      <c r="K55" s="6">
        <f t="shared" si="1"/>
        <v>9.0341666666668097E-2</v>
      </c>
      <c r="L55" s="6">
        <f t="shared" si="1"/>
        <v>0.10784166666666728</v>
      </c>
      <c r="M55" s="6">
        <f t="shared" si="1"/>
        <v>0.1788416666666679</v>
      </c>
    </row>
    <row r="57" spans="1:13" x14ac:dyDescent="0.25">
      <c r="A57" s="21" t="s">
        <v>30</v>
      </c>
      <c r="B57" s="7"/>
      <c r="C57" s="43" t="s">
        <v>19</v>
      </c>
      <c r="D57" s="39"/>
      <c r="E57" s="39"/>
      <c r="F57" s="39"/>
      <c r="G57" s="39"/>
      <c r="H57" s="39"/>
      <c r="I57" s="39"/>
      <c r="J57" s="39"/>
      <c r="K57" s="39"/>
      <c r="L57" s="39"/>
      <c r="M57" s="40"/>
    </row>
    <row r="58" spans="1:13" x14ac:dyDescent="0.25">
      <c r="A58" s="8"/>
      <c r="B58" s="9"/>
      <c r="C58" s="2">
        <v>0</v>
      </c>
      <c r="D58" s="2">
        <v>20</v>
      </c>
      <c r="E58" s="2">
        <v>40</v>
      </c>
      <c r="F58" s="2">
        <v>60</v>
      </c>
      <c r="G58" s="2">
        <v>80</v>
      </c>
      <c r="H58" s="2">
        <v>100</v>
      </c>
      <c r="I58" s="2">
        <v>120</v>
      </c>
      <c r="J58" s="2">
        <v>140</v>
      </c>
      <c r="K58" s="2">
        <v>160</v>
      </c>
      <c r="L58" s="2">
        <v>180</v>
      </c>
      <c r="M58" s="2">
        <v>200</v>
      </c>
    </row>
    <row r="59" spans="1:13" x14ac:dyDescent="0.25">
      <c r="A59" s="43" t="s">
        <v>17</v>
      </c>
      <c r="B59" s="2">
        <v>25</v>
      </c>
      <c r="C59" s="6">
        <f>C42</f>
        <v>7.9641666666667277E-2</v>
      </c>
      <c r="D59" s="6">
        <f>AVERAGE(C42:E42)</f>
        <v>7.8141666666667817E-2</v>
      </c>
      <c r="E59" s="6">
        <f t="shared" ref="E59:L59" si="2">AVERAGE(D42:F42)</f>
        <v>7.9208333333334657E-2</v>
      </c>
      <c r="F59" s="6">
        <f t="shared" si="2"/>
        <v>8.1375000000001307E-2</v>
      </c>
      <c r="G59" s="6">
        <f t="shared" si="2"/>
        <v>8.2075000000001452E-2</v>
      </c>
      <c r="H59" s="6">
        <f t="shared" si="2"/>
        <v>8.1941666666668134E-2</v>
      </c>
      <c r="I59" s="6">
        <f t="shared" si="2"/>
        <v>8.2841666666667813E-2</v>
      </c>
      <c r="J59" s="6">
        <f t="shared" si="2"/>
        <v>8.3641666666667724E-2</v>
      </c>
      <c r="K59" s="6">
        <f t="shared" si="2"/>
        <v>8.4775000000001086E-2</v>
      </c>
      <c r="L59" s="6">
        <f t="shared" si="2"/>
        <v>8.6108333333334564E-2</v>
      </c>
      <c r="M59" s="6">
        <f>M42</f>
        <v>8.8541666666667851E-2</v>
      </c>
    </row>
    <row r="60" spans="1:13" x14ac:dyDescent="0.25">
      <c r="A60" s="41"/>
      <c r="B60" s="2">
        <v>45</v>
      </c>
      <c r="C60" s="6">
        <f>AVERAGE(C42:C44)</f>
        <v>7.4241666666667719E-2</v>
      </c>
      <c r="D60" s="6">
        <f>AVERAGE(C42:E44)</f>
        <v>7.4775000000001299E-2</v>
      </c>
      <c r="E60" s="6">
        <f t="shared" ref="E60:L60" si="3">AVERAGE(D42:F44)</f>
        <v>7.6897222222223602E-2</v>
      </c>
      <c r="F60" s="6">
        <f t="shared" si="3"/>
        <v>7.9897222222223618E-2</v>
      </c>
      <c r="G60" s="6">
        <f t="shared" si="3"/>
        <v>8.1052777777779139E-2</v>
      </c>
      <c r="H60" s="6">
        <f t="shared" si="3"/>
        <v>8.2119444444445799E-2</v>
      </c>
      <c r="I60" s="6">
        <f t="shared" si="3"/>
        <v>8.2975000000001228E-2</v>
      </c>
      <c r="J60" s="6">
        <f t="shared" si="3"/>
        <v>8.456388888889016E-2</v>
      </c>
      <c r="K60" s="6">
        <f t="shared" si="3"/>
        <v>8.6397222222223471E-2</v>
      </c>
      <c r="L60" s="6">
        <f t="shared" si="3"/>
        <v>8.9519444444445817E-2</v>
      </c>
      <c r="M60" s="6">
        <f>AVERAGE(M42:M44)</f>
        <v>9.3475000000001529E-2</v>
      </c>
    </row>
    <row r="61" spans="1:13" x14ac:dyDescent="0.25">
      <c r="A61" s="41"/>
      <c r="B61" s="2">
        <v>65</v>
      </c>
      <c r="C61" s="6">
        <f t="shared" ref="C61:C65" si="4">AVERAGE(C43:C45)</f>
        <v>6.8808333333334623E-2</v>
      </c>
      <c r="D61" s="6">
        <f t="shared" ref="D61:L71" si="5">AVERAGE(C43:E45)</f>
        <v>6.9975000000001328E-2</v>
      </c>
      <c r="E61" s="6">
        <f t="shared" si="5"/>
        <v>7.2375000000001355E-2</v>
      </c>
      <c r="F61" s="6">
        <f t="shared" si="5"/>
        <v>7.5208333333334709E-2</v>
      </c>
      <c r="G61" s="6">
        <f t="shared" si="5"/>
        <v>7.7897222222223547E-2</v>
      </c>
      <c r="H61" s="6">
        <f t="shared" si="5"/>
        <v>8.0275000000001304E-2</v>
      </c>
      <c r="I61" s="6">
        <f t="shared" si="5"/>
        <v>8.2019444444445727E-2</v>
      </c>
      <c r="J61" s="6">
        <f t="shared" si="5"/>
        <v>8.5108333333334729E-2</v>
      </c>
      <c r="K61" s="6">
        <f t="shared" si="5"/>
        <v>8.7141666666668061E-2</v>
      </c>
      <c r="L61" s="6">
        <f t="shared" si="5"/>
        <v>9.1997222222223743E-2</v>
      </c>
      <c r="M61" s="6">
        <f t="shared" ref="M61:M66" si="6">AVERAGE(M43:M45)</f>
        <v>9.7341666666668367E-2</v>
      </c>
    </row>
    <row r="62" spans="1:13" x14ac:dyDescent="0.25">
      <c r="A62" s="41"/>
      <c r="B62" s="2">
        <v>85</v>
      </c>
      <c r="C62" s="6">
        <f>AVERAGE(C44:C46)</f>
        <v>6.0475000000001465E-2</v>
      </c>
      <c r="D62" s="6">
        <f t="shared" si="5"/>
        <v>6.2975000000001363E-2</v>
      </c>
      <c r="E62" s="6">
        <f t="shared" si="5"/>
        <v>6.5341666666668033E-2</v>
      </c>
      <c r="F62" s="6">
        <f t="shared" si="5"/>
        <v>6.8541666666667986E-2</v>
      </c>
      <c r="G62" s="6">
        <f t="shared" si="5"/>
        <v>7.267500000000135E-2</v>
      </c>
      <c r="H62" s="6">
        <f t="shared" si="5"/>
        <v>7.7297222222223461E-2</v>
      </c>
      <c r="I62" s="6">
        <f t="shared" si="5"/>
        <v>7.9652777777779057E-2</v>
      </c>
      <c r="J62" s="6">
        <f>AVERAGE(I44:K46)</f>
        <v>8.349722222222361E-2</v>
      </c>
      <c r="K62" s="6">
        <f t="shared" si="5"/>
        <v>8.7041666666668183E-2</v>
      </c>
      <c r="L62" s="6">
        <f t="shared" si="5"/>
        <v>9.2241666666668304E-2</v>
      </c>
      <c r="M62" s="6">
        <f t="shared" si="6"/>
        <v>9.6808333333335092E-2</v>
      </c>
    </row>
    <row r="63" spans="1:13" x14ac:dyDescent="0.25">
      <c r="A63" s="41"/>
      <c r="B63" s="2">
        <v>105</v>
      </c>
      <c r="C63" s="6">
        <f t="shared" si="4"/>
        <v>5.2075000000001502E-2</v>
      </c>
      <c r="D63" s="6">
        <f t="shared" si="5"/>
        <v>5.42083333333346E-2</v>
      </c>
      <c r="E63" s="6">
        <f t="shared" si="5"/>
        <v>5.7008333333334583E-2</v>
      </c>
      <c r="F63" s="6">
        <f t="shared" si="5"/>
        <v>6.1341666666667988E-2</v>
      </c>
      <c r="G63" s="6">
        <f t="shared" si="5"/>
        <v>6.7563888888890311E-2</v>
      </c>
      <c r="H63" s="6">
        <f t="shared" si="5"/>
        <v>7.3175000000001378E-2</v>
      </c>
      <c r="I63" s="6">
        <f t="shared" si="5"/>
        <v>7.6875000000001331E-2</v>
      </c>
      <c r="J63" s="6">
        <f t="shared" si="5"/>
        <v>8.1008333333334806E-2</v>
      </c>
      <c r="K63" s="6">
        <f t="shared" si="5"/>
        <v>8.4897222222223803E-2</v>
      </c>
      <c r="L63" s="6">
        <f t="shared" si="5"/>
        <v>9.0330555555557204E-2</v>
      </c>
      <c r="M63" s="6">
        <f t="shared" si="6"/>
        <v>9.54750000000016E-2</v>
      </c>
    </row>
    <row r="64" spans="1:13" x14ac:dyDescent="0.25">
      <c r="A64" s="41"/>
      <c r="B64" s="2">
        <v>125</v>
      </c>
      <c r="C64" s="6">
        <f t="shared" si="4"/>
        <v>3.8275000000001391E-2</v>
      </c>
      <c r="D64" s="6">
        <f t="shared" si="5"/>
        <v>4.2197222222223552E-2</v>
      </c>
      <c r="E64" s="6">
        <f t="shared" si="5"/>
        <v>4.7163888888890192E-2</v>
      </c>
      <c r="F64" s="6">
        <f t="shared" si="5"/>
        <v>5.3819444444445724E-2</v>
      </c>
      <c r="G64" s="6">
        <f t="shared" si="5"/>
        <v>6.0863888888890133E-2</v>
      </c>
      <c r="H64" s="6">
        <f t="shared" si="5"/>
        <v>6.7308333333334566E-2</v>
      </c>
      <c r="I64" s="6">
        <f t="shared" si="5"/>
        <v>7.2286111111112383E-2</v>
      </c>
      <c r="J64" s="6">
        <f t="shared" si="5"/>
        <v>7.6908333333334786E-2</v>
      </c>
      <c r="K64" s="6">
        <f t="shared" si="5"/>
        <v>8.1241666666668183E-2</v>
      </c>
      <c r="L64" s="6">
        <f t="shared" si="5"/>
        <v>8.5363888888890474E-2</v>
      </c>
      <c r="M64" s="6">
        <f t="shared" si="6"/>
        <v>8.9075000000001722E-2</v>
      </c>
    </row>
    <row r="65" spans="1:13" x14ac:dyDescent="0.25">
      <c r="A65" s="41"/>
      <c r="B65" s="2">
        <v>145</v>
      </c>
      <c r="C65" s="6">
        <f t="shared" si="4"/>
        <v>2.3675000000001074E-2</v>
      </c>
      <c r="D65" s="6">
        <f t="shared" si="5"/>
        <v>2.7763888888890205E-2</v>
      </c>
      <c r="E65" s="6">
        <f t="shared" si="5"/>
        <v>3.4519444444445706E-2</v>
      </c>
      <c r="F65" s="6">
        <f t="shared" si="5"/>
        <v>4.3308333333334538E-2</v>
      </c>
      <c r="G65" s="6">
        <f t="shared" si="5"/>
        <v>5.3008333333334434E-2</v>
      </c>
      <c r="H65" s="6">
        <f t="shared" si="5"/>
        <v>6.1063888888890167E-2</v>
      </c>
      <c r="I65" s="6">
        <f t="shared" si="5"/>
        <v>6.7130555555556901E-2</v>
      </c>
      <c r="J65" s="6">
        <f t="shared" si="5"/>
        <v>7.3686111111112576E-2</v>
      </c>
      <c r="K65" s="6">
        <f t="shared" si="5"/>
        <v>7.8563888888890335E-2</v>
      </c>
      <c r="L65" s="6">
        <f t="shared" si="5"/>
        <v>8.3097222222223655E-2</v>
      </c>
      <c r="M65" s="6">
        <f>AVERAGE(M47:M49)</f>
        <v>8.5108333333334826E-2</v>
      </c>
    </row>
    <row r="66" spans="1:13" x14ac:dyDescent="0.25">
      <c r="A66" s="41"/>
      <c r="B66" s="2">
        <v>165</v>
      </c>
      <c r="C66" s="22">
        <f t="shared" ref="C66:D71" si="7">C49</f>
        <v>7.2416666666672569E-3</v>
      </c>
      <c r="D66" s="22">
        <f t="shared" si="7"/>
        <v>1.5341666666667919E-2</v>
      </c>
      <c r="E66" s="6">
        <f t="shared" si="5"/>
        <v>1.8930555555556831E-2</v>
      </c>
      <c r="F66" s="6">
        <f t="shared" si="5"/>
        <v>3.0763888888890121E-2</v>
      </c>
      <c r="G66" s="6">
        <f t="shared" si="5"/>
        <v>4.4252777777778758E-2</v>
      </c>
      <c r="H66" s="6">
        <f t="shared" si="5"/>
        <v>5.4130555555556709E-2</v>
      </c>
      <c r="I66" s="6">
        <f t="shared" si="5"/>
        <v>6.2663888888890087E-2</v>
      </c>
      <c r="J66" s="6">
        <f t="shared" si="5"/>
        <v>6.9597222222223545E-2</v>
      </c>
      <c r="K66" s="6">
        <f t="shared" si="5"/>
        <v>7.5541666666667853E-2</v>
      </c>
      <c r="L66" s="6">
        <f t="shared" si="5"/>
        <v>8.0852777777779022E-2</v>
      </c>
      <c r="M66" s="6">
        <f t="shared" si="6"/>
        <v>8.5075000000001566E-2</v>
      </c>
    </row>
    <row r="67" spans="1:13" x14ac:dyDescent="0.25">
      <c r="A67" s="41"/>
      <c r="B67" s="2">
        <v>185</v>
      </c>
      <c r="C67" s="22">
        <f t="shared" si="7"/>
        <v>-3.2558333333332357E-2</v>
      </c>
      <c r="D67" s="22">
        <f t="shared" si="7"/>
        <v>-1.6258333333332153E-2</v>
      </c>
      <c r="E67" s="22">
        <f t="shared" ref="E67:F67" si="8">E50</f>
        <v>-2.3583333333316858E-3</v>
      </c>
      <c r="F67" s="22">
        <f t="shared" si="8"/>
        <v>2.1041666666667957E-2</v>
      </c>
      <c r="G67" s="6">
        <f t="shared" si="5"/>
        <v>3.4730555555556819E-2</v>
      </c>
      <c r="H67" s="6">
        <f t="shared" si="5"/>
        <v>4.9686111111112458E-2</v>
      </c>
      <c r="I67" s="6">
        <f t="shared" si="5"/>
        <v>6.1119444444445691E-2</v>
      </c>
      <c r="J67" s="6">
        <f t="shared" si="5"/>
        <v>6.994166666666797E-2</v>
      </c>
      <c r="K67" s="6">
        <f t="shared" si="5"/>
        <v>7.6297222222223418E-2</v>
      </c>
      <c r="L67" s="6">
        <f t="shared" si="5"/>
        <v>8.6186111111112351E-2</v>
      </c>
      <c r="M67" s="22">
        <f t="shared" ref="K67:M71" si="9">M50</f>
        <v>9.0341666666668097E-2</v>
      </c>
    </row>
    <row r="68" spans="1:13" x14ac:dyDescent="0.25">
      <c r="A68" s="41"/>
      <c r="B68" s="2">
        <v>205</v>
      </c>
      <c r="C68" s="22">
        <f t="shared" si="7"/>
        <v>-8.0658333333332166E-2</v>
      </c>
      <c r="D68" s="22">
        <f t="shared" si="7"/>
        <v>-6.1358333333332737E-2</v>
      </c>
      <c r="E68" s="22">
        <f t="shared" ref="E68:F68" si="10">E51</f>
        <v>-3.4158333333331292E-2</v>
      </c>
      <c r="F68" s="22">
        <f t="shared" si="10"/>
        <v>1.4166666666870498E-4</v>
      </c>
      <c r="G68" s="6">
        <f t="shared" si="5"/>
        <v>2.3775000000001236E-2</v>
      </c>
      <c r="H68" s="6">
        <f t="shared" si="5"/>
        <v>4.6097222222223441E-2</v>
      </c>
      <c r="I68" s="6">
        <f t="shared" si="5"/>
        <v>6.1286111111112263E-2</v>
      </c>
      <c r="J68" s="6">
        <f t="shared" si="5"/>
        <v>7.186388888889006E-2</v>
      </c>
      <c r="K68" s="6">
        <f t="shared" si="5"/>
        <v>7.8008333333334498E-2</v>
      </c>
      <c r="L68" s="6">
        <f t="shared" si="5"/>
        <v>8.6408333333334558E-2</v>
      </c>
      <c r="M68" s="22">
        <f t="shared" si="9"/>
        <v>0.1243416666666679</v>
      </c>
    </row>
    <row r="69" spans="1:13" x14ac:dyDescent="0.25">
      <c r="A69" s="41"/>
      <c r="B69" s="2">
        <v>225</v>
      </c>
      <c r="C69" s="22">
        <f t="shared" si="7"/>
        <v>-0.15235833333333204</v>
      </c>
      <c r="D69" s="22">
        <f t="shared" si="7"/>
        <v>-0.1270583333333315</v>
      </c>
      <c r="E69" s="22">
        <f t="shared" ref="E69:F69" si="11">E52</f>
        <v>-8.2458333333332412E-2</v>
      </c>
      <c r="F69" s="22">
        <f t="shared" si="11"/>
        <v>-3.245833333333259E-2</v>
      </c>
      <c r="G69" s="22">
        <f t="shared" ref="G69" si="12">G52</f>
        <v>1.7841666666667422E-2</v>
      </c>
      <c r="H69" s="6">
        <f t="shared" si="5"/>
        <v>4.6052777777779004E-2</v>
      </c>
      <c r="I69" s="6">
        <f t="shared" si="5"/>
        <v>6.5919444444445655E-2</v>
      </c>
      <c r="J69" s="6">
        <f t="shared" si="5"/>
        <v>7.8052777777779025E-2</v>
      </c>
      <c r="K69" s="6">
        <f t="shared" si="5"/>
        <v>8.3763888888890248E-2</v>
      </c>
      <c r="L69" s="6">
        <f t="shared" si="5"/>
        <v>9.0897222222223545E-2</v>
      </c>
      <c r="M69" s="22">
        <f t="shared" si="9"/>
        <v>7.9041666666667787E-2</v>
      </c>
    </row>
    <row r="70" spans="1:13" x14ac:dyDescent="0.25">
      <c r="A70" s="41"/>
      <c r="B70" s="2">
        <v>245</v>
      </c>
      <c r="C70" s="22">
        <f t="shared" si="7"/>
        <v>-0.28925833333333184</v>
      </c>
      <c r="D70" s="22">
        <f t="shared" si="7"/>
        <v>-0.24625833333333258</v>
      </c>
      <c r="E70" s="22">
        <f t="shared" ref="E70:F70" si="13">E53</f>
        <v>-0.16365833333333146</v>
      </c>
      <c r="F70" s="22">
        <f t="shared" si="13"/>
        <v>-6.2558333333331717E-2</v>
      </c>
      <c r="G70" s="22">
        <f t="shared" ref="G70" si="14">G53</f>
        <v>1.3341666666668139E-2</v>
      </c>
      <c r="H70" s="6">
        <f t="shared" si="5"/>
        <v>5.5008333333334408E-2</v>
      </c>
      <c r="I70" s="6">
        <f t="shared" si="5"/>
        <v>7.6108333333334485E-2</v>
      </c>
      <c r="J70" s="6">
        <f t="shared" si="5"/>
        <v>8.3952777777779E-2</v>
      </c>
      <c r="K70" s="6">
        <f t="shared" si="5"/>
        <v>8.7175000000001307E-2</v>
      </c>
      <c r="L70" s="6">
        <f t="shared" si="5"/>
        <v>9.8041666666667915E-2</v>
      </c>
      <c r="M70" s="22">
        <f t="shared" si="9"/>
        <v>9.7841666666667493E-2</v>
      </c>
    </row>
    <row r="71" spans="1:13" x14ac:dyDescent="0.25">
      <c r="A71" s="41"/>
      <c r="B71" s="2">
        <v>265</v>
      </c>
      <c r="C71" s="22">
        <f t="shared" si="7"/>
        <v>-0.57885833333333192</v>
      </c>
      <c r="D71" s="22">
        <f t="shared" si="7"/>
        <v>-0.46045833333333164</v>
      </c>
      <c r="E71" s="22">
        <f t="shared" ref="E71:F71" si="15">E54</f>
        <v>-0.29455833333333192</v>
      </c>
      <c r="F71" s="22">
        <f t="shared" si="15"/>
        <v>-0.10605833333333159</v>
      </c>
      <c r="G71" s="22">
        <f t="shared" ref="G71:I71" si="16">G54</f>
        <v>3.0341666666667599E-2</v>
      </c>
      <c r="H71" s="22">
        <f t="shared" si="16"/>
        <v>8.5641666666667504E-2</v>
      </c>
      <c r="I71" s="22">
        <f t="shared" si="16"/>
        <v>0.10104166666666803</v>
      </c>
      <c r="J71" s="6">
        <f t="shared" si="5"/>
        <v>9.2986111111112393E-2</v>
      </c>
      <c r="K71" s="22">
        <f t="shared" si="9"/>
        <v>8.4341666666667869E-2</v>
      </c>
      <c r="L71" s="22">
        <f t="shared" si="9"/>
        <v>9.1541666666667965E-2</v>
      </c>
      <c r="M71" s="22">
        <f t="shared" si="9"/>
        <v>0.17234166666666795</v>
      </c>
    </row>
    <row r="72" spans="1:13" x14ac:dyDescent="0.25">
      <c r="A72" s="42"/>
      <c r="B72" s="2">
        <v>285</v>
      </c>
      <c r="C72" s="22">
        <f>C55</f>
        <v>-1.7595583333333318</v>
      </c>
      <c r="D72" s="22">
        <f>D55</f>
        <v>-0.71815833333333234</v>
      </c>
      <c r="E72" s="22">
        <f>E55</f>
        <v>-0.53755833333333136</v>
      </c>
      <c r="F72" s="22">
        <f>F55</f>
        <v>-0.11225833333333224</v>
      </c>
      <c r="G72" s="22">
        <f>G55</f>
        <v>0.14074166666666788</v>
      </c>
      <c r="H72" s="22">
        <f t="shared" ref="H72:L72" si="17">H55</f>
        <v>0.13524166666666737</v>
      </c>
      <c r="I72" s="22">
        <f t="shared" si="17"/>
        <v>0.11164166666666731</v>
      </c>
      <c r="J72" s="22">
        <f t="shared" si="17"/>
        <v>0.10604166666666792</v>
      </c>
      <c r="K72" s="22">
        <f t="shared" si="17"/>
        <v>9.0341666666668097E-2</v>
      </c>
      <c r="L72" s="22">
        <f t="shared" si="17"/>
        <v>0.10784166666666728</v>
      </c>
      <c r="M72" s="22">
        <f>M55</f>
        <v>0.1788416666666679</v>
      </c>
    </row>
    <row r="74" spans="1:13" x14ac:dyDescent="0.25">
      <c r="A74" s="21" t="s">
        <v>31</v>
      </c>
      <c r="B74" s="7"/>
      <c r="C74" s="43" t="s">
        <v>19</v>
      </c>
      <c r="D74" s="39"/>
      <c r="E74" s="39"/>
      <c r="F74" s="39"/>
      <c r="G74" s="39"/>
      <c r="H74" s="39"/>
      <c r="I74" s="39"/>
      <c r="J74" s="39"/>
      <c r="K74" s="39"/>
      <c r="L74" s="39"/>
      <c r="M74" s="40"/>
    </row>
    <row r="75" spans="1:13" x14ac:dyDescent="0.25">
      <c r="A75" s="8"/>
      <c r="B75" s="9"/>
      <c r="C75" s="2">
        <v>0</v>
      </c>
      <c r="D75" s="2">
        <v>20</v>
      </c>
      <c r="E75" s="2">
        <v>40</v>
      </c>
      <c r="F75" s="2">
        <v>60</v>
      </c>
      <c r="G75" s="2">
        <v>80</v>
      </c>
      <c r="H75" s="2">
        <v>100</v>
      </c>
      <c r="I75" s="2">
        <v>120</v>
      </c>
      <c r="J75" s="2">
        <v>140</v>
      </c>
      <c r="K75" s="2">
        <v>160</v>
      </c>
      <c r="L75" s="2">
        <v>180</v>
      </c>
      <c r="M75" s="2">
        <v>200</v>
      </c>
    </row>
    <row r="76" spans="1:13" x14ac:dyDescent="0.25">
      <c r="A76" s="43" t="s">
        <v>17</v>
      </c>
      <c r="B76" s="2">
        <v>25</v>
      </c>
      <c r="C76" s="6">
        <f>(C59-C42)/5*100</f>
        <v>0</v>
      </c>
      <c r="D76" s="6">
        <f t="shared" ref="D76:M76" si="18">(D59-D42)/5*100</f>
        <v>5.5999999999988004E-2</v>
      </c>
      <c r="E76" s="6">
        <f t="shared" si="18"/>
        <v>-4.6666666666617118E-3</v>
      </c>
      <c r="F76" s="6">
        <f t="shared" si="18"/>
        <v>-2.9333333333330103E-2</v>
      </c>
      <c r="G76" s="6">
        <f t="shared" si="18"/>
        <v>4.6666666666617118E-3</v>
      </c>
      <c r="H76" s="6">
        <f t="shared" si="18"/>
        <v>7.9999999999991189E-3</v>
      </c>
      <c r="I76" s="6">
        <f t="shared" si="18"/>
        <v>7.9999999999991189E-3</v>
      </c>
      <c r="J76" s="6">
        <f t="shared" si="18"/>
        <v>-1.7999999999993577E-2</v>
      </c>
      <c r="K76" s="6">
        <f t="shared" si="18"/>
        <v>1.6666666666663443E-2</v>
      </c>
      <c r="L76" s="6">
        <f t="shared" si="18"/>
        <v>5.333333333332746E-3</v>
      </c>
      <c r="M76" s="6">
        <f t="shared" si="18"/>
        <v>0</v>
      </c>
    </row>
    <row r="77" spans="1:13" x14ac:dyDescent="0.25">
      <c r="A77" s="41"/>
      <c r="B77" s="2">
        <v>45</v>
      </c>
      <c r="C77" s="6">
        <f t="shared" ref="C77:M89" si="19">(C60-C43)/5*100</f>
        <v>-3.5999999999999088E-2</v>
      </c>
      <c r="D77" s="6">
        <f t="shared" si="19"/>
        <v>2.6666666666675668E-2</v>
      </c>
      <c r="E77" s="6">
        <f t="shared" si="19"/>
        <v>-8.8888888888883077E-2</v>
      </c>
      <c r="F77" s="6">
        <f t="shared" si="19"/>
        <v>-4.0888888888890307E-2</v>
      </c>
      <c r="G77" s="6">
        <f t="shared" si="19"/>
        <v>4.6222222222213061E-2</v>
      </c>
      <c r="H77" s="6">
        <f t="shared" si="19"/>
        <v>-0.10044444444443523</v>
      </c>
      <c r="I77" s="6">
        <f t="shared" si="19"/>
        <v>5.0666666666663036E-2</v>
      </c>
      <c r="J77" s="6">
        <f t="shared" si="19"/>
        <v>-5.1555555555548034E-2</v>
      </c>
      <c r="K77" s="6">
        <f t="shared" si="19"/>
        <v>2.1111111111105363E-2</v>
      </c>
      <c r="L77" s="6">
        <f t="shared" si="19"/>
        <v>6.3555555555563359E-2</v>
      </c>
      <c r="M77" s="6">
        <f t="shared" si="19"/>
        <v>-7.9333333333337919E-2</v>
      </c>
    </row>
    <row r="78" spans="1:13" x14ac:dyDescent="0.25">
      <c r="A78" s="41"/>
      <c r="B78" s="2">
        <v>65</v>
      </c>
      <c r="C78" s="6">
        <f t="shared" si="19"/>
        <v>3.5333333333328054E-2</v>
      </c>
      <c r="D78" s="6">
        <f t="shared" si="19"/>
        <v>2.2666666666657231E-2</v>
      </c>
      <c r="E78" s="6">
        <f t="shared" si="19"/>
        <v>1.06666666666555E-2</v>
      </c>
      <c r="F78" s="6">
        <f t="shared" si="19"/>
        <v>-3.6666666666665959E-2</v>
      </c>
      <c r="G78" s="6">
        <f t="shared" si="19"/>
        <v>-0.12288888888888268</v>
      </c>
      <c r="H78" s="6">
        <f t="shared" si="19"/>
        <v>0.11866666666666442</v>
      </c>
      <c r="I78" s="6">
        <f t="shared" si="19"/>
        <v>-0.13044444444444248</v>
      </c>
      <c r="J78" s="6">
        <f t="shared" si="19"/>
        <v>8.9333333333324605E-2</v>
      </c>
      <c r="K78" s="6">
        <f t="shared" si="19"/>
        <v>-1.8000000000001348E-2</v>
      </c>
      <c r="L78" s="6">
        <f t="shared" si="19"/>
        <v>-7.4888888888884064E-2</v>
      </c>
      <c r="M78" s="6">
        <f t="shared" si="19"/>
        <v>5.8000000000001106E-2</v>
      </c>
    </row>
    <row r="79" spans="1:13" x14ac:dyDescent="0.25">
      <c r="A79" s="41"/>
      <c r="B79" s="2">
        <v>85</v>
      </c>
      <c r="C79" s="6">
        <f t="shared" si="19"/>
        <v>-5.7333333333329933E-2</v>
      </c>
      <c r="D79" s="6">
        <f t="shared" si="19"/>
        <v>-3.7333333333333107E-2</v>
      </c>
      <c r="E79" s="6">
        <f t="shared" si="19"/>
        <v>4.6000000000005203E-2</v>
      </c>
      <c r="F79" s="6">
        <f t="shared" si="19"/>
        <v>-1.0000000000000286E-2</v>
      </c>
      <c r="G79" s="6">
        <f t="shared" si="19"/>
        <v>5.6666666666668752E-2</v>
      </c>
      <c r="H79" s="6">
        <f t="shared" si="19"/>
        <v>-3.2888888888891188E-2</v>
      </c>
      <c r="I79" s="6">
        <f t="shared" si="19"/>
        <v>-1.5777777777780388E-2</v>
      </c>
      <c r="J79" s="6">
        <f t="shared" si="19"/>
        <v>5.9111111111115333E-2</v>
      </c>
      <c r="K79" s="6">
        <f t="shared" si="19"/>
        <v>-0.15600000000000169</v>
      </c>
      <c r="L79" s="6">
        <f t="shared" si="19"/>
        <v>0.13199999999999823</v>
      </c>
      <c r="M79" s="6">
        <f t="shared" si="19"/>
        <v>-6.6666666666665153E-2</v>
      </c>
    </row>
    <row r="80" spans="1:13" x14ac:dyDescent="0.25">
      <c r="A80" s="41"/>
      <c r="B80" s="2">
        <v>105</v>
      </c>
      <c r="C80" s="6">
        <f t="shared" si="19"/>
        <v>2.0666666666665917E-2</v>
      </c>
      <c r="D80" s="6">
        <f t="shared" si="19"/>
        <v>-0.11466666666666582</v>
      </c>
      <c r="E80" s="6">
        <f t="shared" si="19"/>
        <v>3.3333333333492037E-3</v>
      </c>
      <c r="F80" s="6">
        <f t="shared" si="19"/>
        <v>9.3999999999990203E-2</v>
      </c>
      <c r="G80" s="6">
        <f t="shared" si="19"/>
        <v>-1.9555555555559323E-2</v>
      </c>
      <c r="H80" s="6">
        <f t="shared" si="19"/>
        <v>-4.933333333332679E-2</v>
      </c>
      <c r="I80" s="6">
        <f t="shared" si="19"/>
        <v>3.0666666666676057E-2</v>
      </c>
      <c r="J80" s="6">
        <f t="shared" si="19"/>
        <v>-2.8666666666661015E-2</v>
      </c>
      <c r="K80" s="6">
        <f t="shared" si="19"/>
        <v>8.5111111111106086E-2</v>
      </c>
      <c r="L80" s="6">
        <f t="shared" si="19"/>
        <v>-9.022222222222126E-2</v>
      </c>
      <c r="M80" s="6">
        <f t="shared" si="19"/>
        <v>-7.3333333333400197E-3</v>
      </c>
    </row>
    <row r="81" spans="1:13" x14ac:dyDescent="0.25">
      <c r="A81" s="41"/>
      <c r="B81" s="2">
        <v>125</v>
      </c>
      <c r="C81" s="6">
        <f t="shared" si="19"/>
        <v>-7.13333333333388E-2</v>
      </c>
      <c r="D81" s="6">
        <f t="shared" si="19"/>
        <v>3.5111111111110205E-2</v>
      </c>
      <c r="E81" s="6">
        <f t="shared" si="19"/>
        <v>1.2444444444443122E-2</v>
      </c>
      <c r="F81" s="6">
        <f t="shared" si="19"/>
        <v>-3.8444444444443726E-2</v>
      </c>
      <c r="G81" s="6">
        <f t="shared" si="19"/>
        <v>-9.9555555555564404E-2</v>
      </c>
      <c r="H81" s="6">
        <f t="shared" si="19"/>
        <v>-1.0666666666671321E-2</v>
      </c>
      <c r="I81" s="6">
        <f t="shared" si="19"/>
        <v>-7.7111111111118902E-2</v>
      </c>
      <c r="J81" s="6">
        <f t="shared" si="19"/>
        <v>4.7333333333325622E-2</v>
      </c>
      <c r="K81" s="6">
        <f t="shared" si="19"/>
        <v>-5.8000000000003049E-2</v>
      </c>
      <c r="L81" s="6">
        <f t="shared" si="19"/>
        <v>-2.1555555555556605E-2</v>
      </c>
      <c r="M81" s="6">
        <f t="shared" si="19"/>
        <v>-2.7333333333322826E-2</v>
      </c>
    </row>
    <row r="82" spans="1:13" x14ac:dyDescent="0.25">
      <c r="A82" s="41"/>
      <c r="B82" s="2">
        <v>145</v>
      </c>
      <c r="C82" s="6">
        <f t="shared" si="19"/>
        <v>3.4666666666668747E-2</v>
      </c>
      <c r="D82" s="6">
        <f t="shared" si="19"/>
        <v>5.4444444444435997E-2</v>
      </c>
      <c r="E82" s="6">
        <f t="shared" si="19"/>
        <v>-3.2444444444451742E-2</v>
      </c>
      <c r="F82" s="6">
        <f t="shared" si="19"/>
        <v>-7.666666666665975E-2</v>
      </c>
      <c r="G82" s="6">
        <f t="shared" si="19"/>
        <v>4.1333333333337663E-2</v>
      </c>
      <c r="H82" s="6">
        <f t="shared" si="19"/>
        <v>3.244444444445771E-2</v>
      </c>
      <c r="I82" s="6">
        <f t="shared" si="19"/>
        <v>2.1777777777780283E-2</v>
      </c>
      <c r="J82" s="6">
        <f t="shared" si="19"/>
        <v>1.0888888888887227E-2</v>
      </c>
      <c r="K82" s="6">
        <f t="shared" si="19"/>
        <v>-2.3555555555551944E-2</v>
      </c>
      <c r="L82" s="6">
        <f t="shared" si="19"/>
        <v>0.15711111111111786</v>
      </c>
      <c r="M82" s="6">
        <f t="shared" si="19"/>
        <v>8.3333333333322768E-2</v>
      </c>
    </row>
    <row r="83" spans="1:13" x14ac:dyDescent="0.25">
      <c r="A83" s="41"/>
      <c r="B83" s="2">
        <v>165</v>
      </c>
      <c r="C83" s="6">
        <f t="shared" si="19"/>
        <v>0</v>
      </c>
      <c r="D83" s="6">
        <f t="shared" si="19"/>
        <v>0</v>
      </c>
      <c r="E83" s="6">
        <f t="shared" si="19"/>
        <v>7.1777777777778246E-2</v>
      </c>
      <c r="F83" s="6">
        <f t="shared" si="19"/>
        <v>3.6444444444456228E-2</v>
      </c>
      <c r="G83" s="6">
        <f t="shared" si="19"/>
        <v>2.2222222222215843E-2</v>
      </c>
      <c r="H83" s="6">
        <f t="shared" si="19"/>
        <v>-7.8222222222223414E-2</v>
      </c>
      <c r="I83" s="6">
        <f t="shared" si="19"/>
        <v>1.0444444444439871E-2</v>
      </c>
      <c r="J83" s="6">
        <f t="shared" si="19"/>
        <v>5.5111111111114941E-2</v>
      </c>
      <c r="K83" s="6">
        <f t="shared" si="19"/>
        <v>-9.8000000000004459E-2</v>
      </c>
      <c r="L83" s="6">
        <f t="shared" si="19"/>
        <v>-0.11377777777778098</v>
      </c>
      <c r="M83" s="6">
        <f t="shared" si="19"/>
        <v>2.2666666666673052E-2</v>
      </c>
    </row>
    <row r="84" spans="1:13" x14ac:dyDescent="0.25">
      <c r="A84" s="41"/>
      <c r="B84" s="2">
        <v>185</v>
      </c>
      <c r="C84" s="6">
        <f t="shared" si="19"/>
        <v>0</v>
      </c>
      <c r="D84" s="6">
        <f t="shared" si="19"/>
        <v>0</v>
      </c>
      <c r="E84" s="6">
        <f t="shared" si="19"/>
        <v>0</v>
      </c>
      <c r="F84" s="6">
        <f t="shared" si="19"/>
        <v>0</v>
      </c>
      <c r="G84" s="6">
        <f t="shared" si="19"/>
        <v>-3.6222222222228595E-2</v>
      </c>
      <c r="H84" s="6">
        <f t="shared" si="19"/>
        <v>-6.7111111111092803E-2</v>
      </c>
      <c r="I84" s="6">
        <f t="shared" si="19"/>
        <v>6.5555555555546902E-2</v>
      </c>
      <c r="J84" s="6">
        <f t="shared" si="19"/>
        <v>4.9999999999995881E-2</v>
      </c>
      <c r="K84" s="6">
        <f t="shared" si="19"/>
        <v>7.111111111112095E-2</v>
      </c>
      <c r="L84" s="6">
        <f t="shared" si="19"/>
        <v>0.16888888888890174</v>
      </c>
      <c r="M84" s="6">
        <f t="shared" si="19"/>
        <v>0</v>
      </c>
    </row>
    <row r="85" spans="1:13" x14ac:dyDescent="0.25">
      <c r="A85" s="41"/>
      <c r="B85" s="2">
        <v>205</v>
      </c>
      <c r="C85" s="6">
        <f t="shared" si="19"/>
        <v>0</v>
      </c>
      <c r="D85" s="6">
        <f t="shared" si="19"/>
        <v>0</v>
      </c>
      <c r="E85" s="6">
        <f t="shared" si="19"/>
        <v>0</v>
      </c>
      <c r="F85" s="6">
        <f t="shared" si="19"/>
        <v>0</v>
      </c>
      <c r="G85" s="6">
        <f t="shared" si="19"/>
        <v>-6.5333333333338975E-2</v>
      </c>
      <c r="H85" s="6">
        <f t="shared" si="19"/>
        <v>2.9111111111108371E-2</v>
      </c>
      <c r="I85" s="6">
        <f t="shared" si="19"/>
        <v>-6.9111111111119783E-2</v>
      </c>
      <c r="J85" s="6">
        <f t="shared" si="19"/>
        <v>-6.9555555555549375E-2</v>
      </c>
      <c r="K85" s="6">
        <f t="shared" si="19"/>
        <v>-7.8666666666672713E-2</v>
      </c>
      <c r="L85" s="6">
        <f t="shared" si="19"/>
        <v>0.17533333333332346</v>
      </c>
      <c r="M85" s="6">
        <f t="shared" si="19"/>
        <v>0</v>
      </c>
    </row>
    <row r="86" spans="1:13" x14ac:dyDescent="0.25">
      <c r="A86" s="41"/>
      <c r="B86" s="2">
        <v>225</v>
      </c>
      <c r="C86" s="6">
        <f t="shared" si="19"/>
        <v>0</v>
      </c>
      <c r="D86" s="6">
        <f t="shared" si="19"/>
        <v>0</v>
      </c>
      <c r="E86" s="6">
        <f t="shared" si="19"/>
        <v>0</v>
      </c>
      <c r="F86" s="6">
        <f t="shared" si="19"/>
        <v>0</v>
      </c>
      <c r="G86" s="6">
        <f t="shared" si="19"/>
        <v>0</v>
      </c>
      <c r="H86" s="6">
        <f t="shared" si="19"/>
        <v>-1.777777777781514E-3</v>
      </c>
      <c r="I86" s="6">
        <f t="shared" si="19"/>
        <v>-2.2444444444433553E-2</v>
      </c>
      <c r="J86" s="6">
        <f t="shared" si="19"/>
        <v>5.4222222222229943E-2</v>
      </c>
      <c r="K86" s="6">
        <f t="shared" si="19"/>
        <v>-1.1555555555552433E-2</v>
      </c>
      <c r="L86" s="6">
        <f t="shared" si="19"/>
        <v>2.71111111111072E-2</v>
      </c>
      <c r="M86" s="6">
        <f t="shared" si="19"/>
        <v>0</v>
      </c>
    </row>
    <row r="87" spans="1:13" x14ac:dyDescent="0.25">
      <c r="A87" s="41"/>
      <c r="B87" s="2">
        <v>245</v>
      </c>
      <c r="C87" s="6">
        <f t="shared" si="19"/>
        <v>0</v>
      </c>
      <c r="D87" s="6">
        <f t="shared" si="19"/>
        <v>0</v>
      </c>
      <c r="E87" s="6">
        <f t="shared" si="19"/>
        <v>0</v>
      </c>
      <c r="F87" s="6">
        <f t="shared" si="19"/>
        <v>0</v>
      </c>
      <c r="G87" s="6">
        <f t="shared" si="19"/>
        <v>0</v>
      </c>
      <c r="H87" s="6">
        <f t="shared" si="19"/>
        <v>9.333333333345073E-3</v>
      </c>
      <c r="I87" s="6">
        <f t="shared" si="19"/>
        <v>-6.0666666666679137E-2</v>
      </c>
      <c r="J87" s="6">
        <f t="shared" si="19"/>
        <v>-4.7777777777790742E-2</v>
      </c>
      <c r="K87" s="6">
        <f t="shared" si="19"/>
        <v>-2.1333333333327098E-2</v>
      </c>
      <c r="L87" s="6">
        <f t="shared" si="19"/>
        <v>5.7999999999989171E-2</v>
      </c>
      <c r="M87" s="6">
        <f t="shared" si="19"/>
        <v>0</v>
      </c>
    </row>
    <row r="88" spans="1:13" x14ac:dyDescent="0.25">
      <c r="A88" s="41"/>
      <c r="B88" s="2">
        <v>265</v>
      </c>
      <c r="C88" s="6">
        <f t="shared" si="19"/>
        <v>0</v>
      </c>
      <c r="D88" s="6">
        <f t="shared" si="19"/>
        <v>0</v>
      </c>
      <c r="E88" s="6">
        <f t="shared" si="19"/>
        <v>0</v>
      </c>
      <c r="F88" s="6">
        <f t="shared" si="19"/>
        <v>0</v>
      </c>
      <c r="G88" s="6">
        <f t="shared" si="19"/>
        <v>0</v>
      </c>
      <c r="H88" s="6">
        <f t="shared" si="19"/>
        <v>0</v>
      </c>
      <c r="I88" s="6">
        <f t="shared" si="19"/>
        <v>0</v>
      </c>
      <c r="J88" s="6">
        <f t="shared" si="19"/>
        <v>6.4888888888893492E-2</v>
      </c>
      <c r="K88" s="6">
        <f t="shared" si="19"/>
        <v>0</v>
      </c>
      <c r="L88" s="6">
        <f t="shared" si="19"/>
        <v>0</v>
      </c>
      <c r="M88" s="6">
        <f t="shared" si="19"/>
        <v>0</v>
      </c>
    </row>
    <row r="89" spans="1:13" x14ac:dyDescent="0.25">
      <c r="A89" s="42"/>
      <c r="B89" s="2">
        <v>285</v>
      </c>
      <c r="C89" s="6">
        <f t="shared" si="19"/>
        <v>0</v>
      </c>
      <c r="D89" s="6">
        <f t="shared" si="19"/>
        <v>0</v>
      </c>
      <c r="E89" s="6">
        <f t="shared" si="19"/>
        <v>0</v>
      </c>
      <c r="F89" s="6">
        <f t="shared" si="19"/>
        <v>0</v>
      </c>
      <c r="G89" s="6">
        <f t="shared" si="19"/>
        <v>0</v>
      </c>
      <c r="H89" s="6">
        <f t="shared" si="19"/>
        <v>0</v>
      </c>
      <c r="I89" s="6">
        <f t="shared" si="19"/>
        <v>0</v>
      </c>
      <c r="J89" s="6">
        <f t="shared" si="19"/>
        <v>0</v>
      </c>
      <c r="K89" s="6">
        <f t="shared" si="19"/>
        <v>0</v>
      </c>
      <c r="L89" s="6">
        <f t="shared" si="19"/>
        <v>0</v>
      </c>
      <c r="M89" s="6">
        <f t="shared" si="19"/>
        <v>0</v>
      </c>
    </row>
  </sheetData>
  <sortState xmlns:xlrd2="http://schemas.microsoft.com/office/spreadsheetml/2017/richdata2" columnSort="1" ref="C22:M36">
    <sortCondition ref="C22:M22"/>
  </sortState>
  <mergeCells count="10">
    <mergeCell ref="C57:M57"/>
    <mergeCell ref="A59:A72"/>
    <mergeCell ref="C74:M74"/>
    <mergeCell ref="A76:A89"/>
    <mergeCell ref="A42:A55"/>
    <mergeCell ref="C2:M2"/>
    <mergeCell ref="A4:A17"/>
    <mergeCell ref="C21:M21"/>
    <mergeCell ref="A23:A36"/>
    <mergeCell ref="C40:M40"/>
  </mergeCells>
  <conditionalFormatting sqref="C76:M89">
    <cfRule type="cellIs" dxfId="37" priority="1" operator="between">
      <formula>0.1</formula>
      <formula>100</formula>
    </cfRule>
    <cfRule type="cellIs" dxfId="36" priority="2" operator="between">
      <formula>-100</formula>
      <formula>-0.1</formula>
    </cfRule>
  </conditionalFormatting>
  <pageMargins left="0.7" right="0.7" top="0.78740157499999996" bottom="0.78740157499999996" header="0.3" footer="0.3"/>
  <ignoredErrors>
    <ignoredError sqref="J71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4768-E18A-410D-9A10-2EB7D7C4B73C}">
  <sheetPr>
    <tabColor rgb="FF00B0F0"/>
  </sheetPr>
  <dimension ref="A2:W89"/>
  <sheetViews>
    <sheetView topLeftCell="A46" zoomScale="90" zoomScaleNormal="90" workbookViewId="0">
      <selection activeCell="AA85" sqref="AA85"/>
    </sheetView>
  </sheetViews>
  <sheetFormatPr baseColWidth="10" defaultColWidth="9.140625" defaultRowHeight="15" x14ac:dyDescent="0.25"/>
  <cols>
    <col min="24" max="24" width="4.7109375" customWidth="1"/>
  </cols>
  <sheetData>
    <row r="2" spans="1:23" x14ac:dyDescent="0.25">
      <c r="A2" s="10" t="s">
        <v>21</v>
      </c>
      <c r="B2" s="7"/>
      <c r="C2" s="43" t="s">
        <v>18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40"/>
    </row>
    <row r="3" spans="1:23" x14ac:dyDescent="0.25">
      <c r="A3" s="8"/>
      <c r="B3" s="9"/>
      <c r="C3" s="2">
        <v>-200</v>
      </c>
      <c r="D3" s="2">
        <v>-180</v>
      </c>
      <c r="E3" s="2">
        <v>-160</v>
      </c>
      <c r="F3" s="2">
        <v>-140</v>
      </c>
      <c r="G3" s="2">
        <v>-120</v>
      </c>
      <c r="H3" s="2">
        <v>-100</v>
      </c>
      <c r="I3" s="2">
        <v>-80</v>
      </c>
      <c r="J3" s="2">
        <v>-60</v>
      </c>
      <c r="K3" s="2">
        <v>-40</v>
      </c>
      <c r="L3" s="2">
        <v>-20</v>
      </c>
      <c r="M3" s="2">
        <v>0</v>
      </c>
      <c r="N3" s="2">
        <v>20</v>
      </c>
      <c r="O3" s="2">
        <v>40</v>
      </c>
      <c r="P3" s="2">
        <v>60</v>
      </c>
      <c r="Q3" s="2">
        <v>80</v>
      </c>
      <c r="R3" s="2">
        <v>100</v>
      </c>
      <c r="S3" s="2">
        <v>120</v>
      </c>
      <c r="T3" s="2">
        <v>140</v>
      </c>
      <c r="U3" s="2">
        <v>160</v>
      </c>
      <c r="V3" s="2">
        <v>180</v>
      </c>
      <c r="W3" s="2">
        <v>200</v>
      </c>
    </row>
    <row r="4" spans="1:23" x14ac:dyDescent="0.25">
      <c r="A4" s="43" t="s">
        <v>17</v>
      </c>
      <c r="B4" s="2">
        <v>25</v>
      </c>
      <c r="C4" s="6">
        <v>12.191700000000001</v>
      </c>
      <c r="D4" s="6">
        <v>12.1639</v>
      </c>
      <c r="E4" s="6">
        <v>12.1478</v>
      </c>
      <c r="F4" s="6">
        <v>12.145300000000001</v>
      </c>
      <c r="G4" s="6">
        <v>12.1229</v>
      </c>
      <c r="H4" s="6">
        <v>12.1294</v>
      </c>
      <c r="I4" s="6">
        <v>12.1181</v>
      </c>
      <c r="J4" s="6">
        <v>12.1081</v>
      </c>
      <c r="K4" s="6">
        <v>12.1197</v>
      </c>
      <c r="L4" s="6">
        <v>12.1088</v>
      </c>
      <c r="M4" s="6">
        <v>12.1051</v>
      </c>
      <c r="N4" s="6">
        <v>12.1187</v>
      </c>
      <c r="O4" s="6">
        <v>12.122999999999999</v>
      </c>
      <c r="P4" s="6">
        <v>12.1347</v>
      </c>
      <c r="Q4" s="6">
        <v>12.144600000000001</v>
      </c>
      <c r="R4" s="6">
        <v>12.154199999999999</v>
      </c>
      <c r="S4" s="6">
        <v>12.170999999999999</v>
      </c>
      <c r="T4" s="6">
        <v>12.177300000000001</v>
      </c>
      <c r="U4" s="6">
        <v>12.2018</v>
      </c>
      <c r="V4" s="6">
        <v>12.2155</v>
      </c>
      <c r="W4" s="6">
        <v>12.229100000000001</v>
      </c>
    </row>
    <row r="5" spans="1:23" x14ac:dyDescent="0.25">
      <c r="A5" s="41"/>
      <c r="B5" s="2">
        <v>45</v>
      </c>
      <c r="C5" s="6">
        <v>12.175700000000001</v>
      </c>
      <c r="D5" s="6">
        <v>12.1494</v>
      </c>
      <c r="E5" s="6">
        <v>12.146800000000001</v>
      </c>
      <c r="F5" s="6">
        <v>12.1418</v>
      </c>
      <c r="G5" s="6">
        <v>12.1304</v>
      </c>
      <c r="H5" s="6">
        <v>12.1252</v>
      </c>
      <c r="I5" s="6">
        <v>12.128399999999999</v>
      </c>
      <c r="J5" s="6">
        <v>12.1136</v>
      </c>
      <c r="K5" s="6">
        <v>12.1114</v>
      </c>
      <c r="L5" s="6">
        <v>12.113200000000001</v>
      </c>
      <c r="M5" s="6">
        <v>12.1083</v>
      </c>
      <c r="N5" s="6">
        <v>12.116</v>
      </c>
      <c r="O5" s="6">
        <v>12.1243</v>
      </c>
      <c r="P5" s="6">
        <v>12.1403</v>
      </c>
      <c r="Q5" s="6">
        <v>12.15</v>
      </c>
      <c r="R5" s="6">
        <v>12.164199999999999</v>
      </c>
      <c r="S5" s="6">
        <v>12.1778</v>
      </c>
      <c r="T5" s="6">
        <v>12.185700000000001</v>
      </c>
      <c r="U5" s="6">
        <v>12.2013</v>
      </c>
      <c r="V5" s="6">
        <v>12.2064</v>
      </c>
      <c r="W5" s="6">
        <v>12.2052</v>
      </c>
    </row>
    <row r="6" spans="1:23" x14ac:dyDescent="0.25">
      <c r="A6" s="41"/>
      <c r="B6" s="2">
        <v>65</v>
      </c>
      <c r="C6" s="6">
        <v>12.159800000000001</v>
      </c>
      <c r="D6" s="6">
        <v>12.1502</v>
      </c>
      <c r="E6" s="6">
        <v>12.151</v>
      </c>
      <c r="F6" s="6">
        <v>12.1473</v>
      </c>
      <c r="G6" s="6">
        <v>12.1275</v>
      </c>
      <c r="H6" s="6">
        <v>12.13</v>
      </c>
      <c r="I6" s="6">
        <v>12.1244</v>
      </c>
      <c r="J6" s="6">
        <v>12.115</v>
      </c>
      <c r="K6" s="6">
        <v>12.118499999999999</v>
      </c>
      <c r="L6" s="6">
        <v>12.113300000000001</v>
      </c>
      <c r="M6" s="6">
        <v>12.1129</v>
      </c>
      <c r="N6" s="6">
        <v>12.127599999999999</v>
      </c>
      <c r="O6" s="6">
        <v>12.127800000000001</v>
      </c>
      <c r="P6" s="6">
        <v>12.135899999999999</v>
      </c>
      <c r="Q6" s="6">
        <v>12.148899999999999</v>
      </c>
      <c r="R6" s="6">
        <v>12.1653</v>
      </c>
      <c r="S6" s="6">
        <v>12.1731</v>
      </c>
      <c r="T6" s="6">
        <v>12.1869</v>
      </c>
      <c r="U6" s="6">
        <v>12.206099999999999</v>
      </c>
      <c r="V6" s="6">
        <v>12.196099999999999</v>
      </c>
      <c r="W6" s="6">
        <v>12.202299999999999</v>
      </c>
    </row>
    <row r="7" spans="1:23" x14ac:dyDescent="0.25">
      <c r="A7" s="41"/>
      <c r="B7" s="2">
        <v>85</v>
      </c>
      <c r="C7" s="6">
        <v>12.178699999999999</v>
      </c>
      <c r="D7" s="6">
        <v>12.1585</v>
      </c>
      <c r="E7" s="6">
        <v>12.1515</v>
      </c>
      <c r="F7" s="6">
        <v>12.1424</v>
      </c>
      <c r="G7" s="6">
        <v>12.1274</v>
      </c>
      <c r="H7" s="6">
        <v>12.134600000000001</v>
      </c>
      <c r="I7" s="6">
        <v>12.123699999999999</v>
      </c>
      <c r="J7" s="6">
        <v>12.1107</v>
      </c>
      <c r="K7" s="6">
        <v>12.1092</v>
      </c>
      <c r="L7" s="6">
        <v>12.1027</v>
      </c>
      <c r="M7" s="6">
        <v>12.106</v>
      </c>
      <c r="N7" s="6">
        <v>12.1152</v>
      </c>
      <c r="O7" s="6">
        <v>12.123100000000001</v>
      </c>
      <c r="P7" s="6">
        <v>12.137600000000001</v>
      </c>
      <c r="Q7" s="6">
        <v>12.1441</v>
      </c>
      <c r="R7" s="6">
        <v>12.163</v>
      </c>
      <c r="S7" s="6">
        <v>12.173500000000001</v>
      </c>
      <c r="T7" s="6">
        <v>12.188000000000001</v>
      </c>
      <c r="U7" s="6">
        <v>12.2044</v>
      </c>
      <c r="V7" s="6">
        <v>12.2043</v>
      </c>
      <c r="W7" s="6">
        <v>12.2157</v>
      </c>
    </row>
    <row r="8" spans="1:23" x14ac:dyDescent="0.25">
      <c r="A8" s="41"/>
      <c r="B8" s="2">
        <v>105</v>
      </c>
      <c r="C8" s="6">
        <v>12.189500000000001</v>
      </c>
      <c r="D8" s="6">
        <v>12.1638</v>
      </c>
      <c r="E8" s="6">
        <v>12.156000000000001</v>
      </c>
      <c r="F8" s="6">
        <v>12.1448</v>
      </c>
      <c r="G8" s="6">
        <v>12.1303</v>
      </c>
      <c r="H8" s="6">
        <v>12.120799999999999</v>
      </c>
      <c r="I8" s="6">
        <v>12.1104</v>
      </c>
      <c r="J8" s="6">
        <v>12.1036</v>
      </c>
      <c r="K8" s="6">
        <v>12.103999999999999</v>
      </c>
      <c r="L8" s="6">
        <v>12.096399999999999</v>
      </c>
      <c r="M8" s="6">
        <v>12.09</v>
      </c>
      <c r="N8" s="6">
        <v>12.1038</v>
      </c>
      <c r="O8" s="6">
        <v>12.108599999999999</v>
      </c>
      <c r="P8" s="6">
        <v>12.129200000000001</v>
      </c>
      <c r="Q8" s="6">
        <v>12.138299999999999</v>
      </c>
      <c r="R8" s="6">
        <v>12.155099999999999</v>
      </c>
      <c r="S8" s="6">
        <v>12.1707</v>
      </c>
      <c r="T8" s="6">
        <v>12.1835</v>
      </c>
      <c r="U8" s="6">
        <v>12.209300000000001</v>
      </c>
      <c r="V8" s="6">
        <v>12.2102</v>
      </c>
      <c r="W8" s="6">
        <v>12.235300000000001</v>
      </c>
    </row>
    <row r="9" spans="1:23" x14ac:dyDescent="0.25">
      <c r="A9" s="41"/>
      <c r="B9" s="2">
        <v>125</v>
      </c>
      <c r="C9" s="6">
        <v>12.184200000000001</v>
      </c>
      <c r="D9" s="6">
        <v>12.173500000000001</v>
      </c>
      <c r="E9" s="6">
        <v>12.1549</v>
      </c>
      <c r="F9" s="6">
        <v>12.135</v>
      </c>
      <c r="G9" s="6">
        <v>12.1289</v>
      </c>
      <c r="H9" s="6">
        <v>12.1183</v>
      </c>
      <c r="I9" s="6">
        <v>12.1004</v>
      </c>
      <c r="J9" s="6">
        <v>12.090400000000001</v>
      </c>
      <c r="K9" s="6">
        <v>12.0951</v>
      </c>
      <c r="L9" s="6">
        <v>12.0738</v>
      </c>
      <c r="M9" s="6">
        <v>12.075200000000001</v>
      </c>
      <c r="N9" s="6">
        <v>12.090199999999999</v>
      </c>
      <c r="O9" s="6">
        <v>12.0928</v>
      </c>
      <c r="P9" s="6">
        <v>12.1187</v>
      </c>
      <c r="Q9" s="6">
        <v>12.1287</v>
      </c>
      <c r="R9" s="6">
        <v>12.148300000000001</v>
      </c>
      <c r="S9" s="6">
        <v>12.167</v>
      </c>
      <c r="T9" s="6">
        <v>12.1921</v>
      </c>
      <c r="U9" s="6">
        <v>12.2036</v>
      </c>
      <c r="V9" s="6">
        <v>12.2156</v>
      </c>
      <c r="W9" s="6">
        <v>12.239599999999999</v>
      </c>
    </row>
    <row r="10" spans="1:23" x14ac:dyDescent="0.25">
      <c r="A10" s="41"/>
      <c r="B10" s="2">
        <v>145</v>
      </c>
      <c r="C10" s="6">
        <v>12.199400000000001</v>
      </c>
      <c r="D10" s="6">
        <v>12.1671</v>
      </c>
      <c r="E10" s="6">
        <v>12.166399999999999</v>
      </c>
      <c r="F10" s="6">
        <v>12.142200000000001</v>
      </c>
      <c r="G10" s="6">
        <v>12.1173</v>
      </c>
      <c r="H10" s="6">
        <v>12.106400000000001</v>
      </c>
      <c r="I10" s="6">
        <v>12.087199999999999</v>
      </c>
      <c r="J10" s="6">
        <v>12.065200000000001</v>
      </c>
      <c r="K10" s="6">
        <v>12.061</v>
      </c>
      <c r="L10" s="6">
        <v>12.049300000000001</v>
      </c>
      <c r="M10" s="6">
        <v>12.044</v>
      </c>
      <c r="N10" s="6">
        <v>12.0616</v>
      </c>
      <c r="O10" s="6">
        <v>12.0684</v>
      </c>
      <c r="P10" s="6">
        <v>12.088100000000001</v>
      </c>
      <c r="Q10" s="6">
        <v>12.1122</v>
      </c>
      <c r="R10" s="6">
        <v>12.1318</v>
      </c>
      <c r="S10" s="6">
        <v>12.1637</v>
      </c>
      <c r="T10" s="6">
        <v>12.182</v>
      </c>
      <c r="U10" s="6">
        <v>12.2035</v>
      </c>
      <c r="V10" s="6">
        <v>12.2242</v>
      </c>
      <c r="W10" s="6">
        <v>12.2257</v>
      </c>
    </row>
    <row r="11" spans="1:23" x14ac:dyDescent="0.25">
      <c r="A11" s="41"/>
      <c r="B11" s="2">
        <v>165</v>
      </c>
      <c r="C11" s="6">
        <v>12.19</v>
      </c>
      <c r="D11" s="6">
        <v>12.170299999999999</v>
      </c>
      <c r="E11" s="6">
        <v>12.1525</v>
      </c>
      <c r="F11" s="6">
        <v>12.1417</v>
      </c>
      <c r="G11" s="6">
        <v>12.1165</v>
      </c>
      <c r="H11" s="6">
        <v>12.1004</v>
      </c>
      <c r="I11" s="6">
        <v>12.0647</v>
      </c>
      <c r="J11" s="6">
        <v>12.0419</v>
      </c>
      <c r="K11" s="6">
        <v>12.023999999999999</v>
      </c>
      <c r="L11" s="6">
        <v>11.995900000000001</v>
      </c>
      <c r="M11" s="6">
        <v>11.992900000000001</v>
      </c>
      <c r="N11" s="6">
        <v>12.0097</v>
      </c>
      <c r="O11" s="6">
        <v>12.023400000000001</v>
      </c>
      <c r="P11" s="6">
        <v>12.0672</v>
      </c>
      <c r="Q11" s="6">
        <v>12.092000000000001</v>
      </c>
      <c r="R11" s="6">
        <v>12.1312</v>
      </c>
      <c r="S11" s="6">
        <v>12.1615</v>
      </c>
      <c r="T11" s="6">
        <v>12.1778</v>
      </c>
      <c r="U11" s="6">
        <v>12.2087</v>
      </c>
      <c r="V11" s="6">
        <v>12.2166</v>
      </c>
      <c r="W11" s="6">
        <v>12.237299999999999</v>
      </c>
    </row>
    <row r="12" spans="1:23" x14ac:dyDescent="0.25">
      <c r="A12" s="41"/>
      <c r="B12" s="2">
        <v>185</v>
      </c>
      <c r="C12" s="6">
        <v>12.1976</v>
      </c>
      <c r="D12" s="6">
        <v>12.1777</v>
      </c>
      <c r="E12" s="6">
        <v>12.1541</v>
      </c>
      <c r="F12" s="6">
        <v>12.1435</v>
      </c>
      <c r="G12" s="6">
        <v>12.108599999999999</v>
      </c>
      <c r="H12" s="6">
        <v>12.0868</v>
      </c>
      <c r="I12" s="6">
        <v>12.0497</v>
      </c>
      <c r="J12" s="6">
        <v>12.003399999999999</v>
      </c>
      <c r="K12" s="6">
        <v>11.9688</v>
      </c>
      <c r="L12" s="6">
        <v>11.9398</v>
      </c>
      <c r="M12" s="6">
        <v>11.9246</v>
      </c>
      <c r="N12" s="6">
        <v>11.952999999999999</v>
      </c>
      <c r="O12" s="6">
        <v>11.9771</v>
      </c>
      <c r="P12" s="6">
        <v>12.0288</v>
      </c>
      <c r="Q12" s="6">
        <v>12.0731</v>
      </c>
      <c r="R12" s="6">
        <v>12.1136</v>
      </c>
      <c r="S12" s="6">
        <v>12.1556</v>
      </c>
      <c r="T12" s="6">
        <v>12.190799999999999</v>
      </c>
      <c r="U12" s="6">
        <v>12.206</v>
      </c>
      <c r="V12" s="6">
        <v>12.2165</v>
      </c>
      <c r="W12" s="6">
        <v>12.227600000000001</v>
      </c>
    </row>
    <row r="13" spans="1:23" x14ac:dyDescent="0.25">
      <c r="A13" s="41"/>
      <c r="B13" s="2">
        <v>205</v>
      </c>
      <c r="C13" s="6">
        <v>12.2012</v>
      </c>
      <c r="D13" s="6">
        <v>12.1784</v>
      </c>
      <c r="E13" s="6">
        <v>12.164099999999999</v>
      </c>
      <c r="F13" s="6">
        <v>12.1402</v>
      </c>
      <c r="G13" s="6">
        <v>12.1083</v>
      </c>
      <c r="H13" s="6">
        <v>12.0709</v>
      </c>
      <c r="I13" s="6">
        <v>12.016500000000001</v>
      </c>
      <c r="J13" s="6">
        <v>11.9496</v>
      </c>
      <c r="K13" s="6">
        <v>11.8828</v>
      </c>
      <c r="L13" s="6">
        <v>11.833500000000001</v>
      </c>
      <c r="M13" s="6">
        <v>11.821300000000001</v>
      </c>
      <c r="N13" s="6">
        <v>11.8454</v>
      </c>
      <c r="O13" s="6">
        <v>11.9026</v>
      </c>
      <c r="P13" s="6">
        <v>11.9758</v>
      </c>
      <c r="Q13" s="6">
        <v>12.0418</v>
      </c>
      <c r="R13" s="6">
        <v>12.1029</v>
      </c>
      <c r="S13" s="6">
        <v>12.1548</v>
      </c>
      <c r="T13" s="6">
        <v>12.1892</v>
      </c>
      <c r="U13" s="6">
        <v>12.215</v>
      </c>
      <c r="V13" s="6">
        <v>12.2258</v>
      </c>
      <c r="W13" s="6">
        <v>12.2498</v>
      </c>
    </row>
    <row r="14" spans="1:23" x14ac:dyDescent="0.25">
      <c r="A14" s="41"/>
      <c r="B14" s="2">
        <v>225</v>
      </c>
      <c r="C14" s="6">
        <v>12.1945</v>
      </c>
      <c r="D14" s="6">
        <v>12.182</v>
      </c>
      <c r="E14" s="6">
        <v>12.1754</v>
      </c>
      <c r="F14" s="6">
        <v>12.151899999999999</v>
      </c>
      <c r="G14" s="6">
        <v>12.1157</v>
      </c>
      <c r="H14" s="6">
        <v>12.072900000000001</v>
      </c>
      <c r="I14" s="6">
        <v>11.990500000000001</v>
      </c>
      <c r="J14" s="6">
        <v>11.8841</v>
      </c>
      <c r="K14" s="6">
        <v>11.7699</v>
      </c>
      <c r="L14" s="6">
        <v>11.672499999999999</v>
      </c>
      <c r="M14" s="6">
        <v>11.6389</v>
      </c>
      <c r="N14" s="6">
        <v>11.6905</v>
      </c>
      <c r="O14" s="6">
        <v>11.776300000000001</v>
      </c>
      <c r="P14" s="6">
        <v>11.9068</v>
      </c>
      <c r="Q14" s="6">
        <v>12.014099999999999</v>
      </c>
      <c r="R14" s="6">
        <v>12.101599999999999</v>
      </c>
      <c r="S14" s="6">
        <v>12.161799999999999</v>
      </c>
      <c r="T14" s="6">
        <v>12.1951</v>
      </c>
      <c r="U14" s="6">
        <v>12.218</v>
      </c>
      <c r="V14" s="6">
        <v>12.226699999999999</v>
      </c>
      <c r="W14" s="6">
        <v>12.2203</v>
      </c>
    </row>
    <row r="15" spans="1:23" x14ac:dyDescent="0.25">
      <c r="A15" s="41"/>
      <c r="B15" s="2">
        <v>245</v>
      </c>
      <c r="C15" s="6">
        <v>12.1859</v>
      </c>
      <c r="D15" s="6">
        <v>12.202999999999999</v>
      </c>
      <c r="E15" s="6">
        <v>12.186199999999999</v>
      </c>
      <c r="F15" s="6">
        <v>12.1686</v>
      </c>
      <c r="G15" s="6">
        <v>12.1456</v>
      </c>
      <c r="H15" s="6">
        <v>12.098000000000001</v>
      </c>
      <c r="I15" s="6">
        <v>11.985900000000001</v>
      </c>
      <c r="J15" s="6">
        <v>11.805300000000001</v>
      </c>
      <c r="K15" s="6">
        <v>11.588900000000001</v>
      </c>
      <c r="L15" s="6">
        <v>11.404299999999999</v>
      </c>
      <c r="M15" s="6">
        <v>11.328900000000001</v>
      </c>
      <c r="N15" s="6">
        <v>11.4198</v>
      </c>
      <c r="O15" s="6">
        <v>11.5915</v>
      </c>
      <c r="P15" s="6">
        <v>11.8126</v>
      </c>
      <c r="Q15" s="6">
        <v>11.999599999999999</v>
      </c>
      <c r="R15" s="6">
        <v>12.1165</v>
      </c>
      <c r="S15" s="6">
        <v>12.1823</v>
      </c>
      <c r="T15" s="6">
        <v>12.216900000000001</v>
      </c>
      <c r="U15" s="6">
        <v>12.234400000000001</v>
      </c>
      <c r="V15" s="6">
        <v>12.236599999999999</v>
      </c>
      <c r="W15" s="6">
        <v>12.243600000000001</v>
      </c>
    </row>
    <row r="16" spans="1:23" x14ac:dyDescent="0.25">
      <c r="A16" s="41"/>
      <c r="B16" s="2">
        <v>265</v>
      </c>
      <c r="C16" s="6">
        <v>12.2042</v>
      </c>
      <c r="D16" s="6">
        <v>12.2179</v>
      </c>
      <c r="E16" s="6">
        <v>12.203799999999999</v>
      </c>
      <c r="F16" s="6">
        <v>12.208500000000001</v>
      </c>
      <c r="G16" s="6">
        <v>12.186299999999999</v>
      </c>
      <c r="H16" s="6">
        <v>12.1629</v>
      </c>
      <c r="I16" s="6">
        <v>12.036199999999999</v>
      </c>
      <c r="J16" s="6">
        <v>11.709099999999999</v>
      </c>
      <c r="K16" s="6">
        <v>11.288</v>
      </c>
      <c r="L16" s="6">
        <v>10.9199</v>
      </c>
      <c r="M16" s="6">
        <v>10.6869</v>
      </c>
      <c r="N16" s="6">
        <v>10.917</v>
      </c>
      <c r="O16" s="6">
        <v>11.260199999999999</v>
      </c>
      <c r="P16" s="6">
        <v>11.696400000000001</v>
      </c>
      <c r="Q16" s="6">
        <v>12.0495</v>
      </c>
      <c r="R16" s="6">
        <v>12.185</v>
      </c>
      <c r="S16" s="6">
        <v>12.2425</v>
      </c>
      <c r="T16" s="6">
        <v>12.2468</v>
      </c>
      <c r="U16" s="6">
        <v>12.2501</v>
      </c>
      <c r="V16" s="6">
        <v>12.259499999999999</v>
      </c>
      <c r="W16" s="6">
        <v>12.2018</v>
      </c>
    </row>
    <row r="17" spans="1:23" x14ac:dyDescent="0.25">
      <c r="A17" s="42"/>
      <c r="B17" s="2">
        <v>285</v>
      </c>
      <c r="C17" s="6">
        <v>12.188700000000001</v>
      </c>
      <c r="D17" s="6">
        <v>12.205299999999999</v>
      </c>
      <c r="E17" s="6">
        <v>12.233499999999999</v>
      </c>
      <c r="F17" s="6">
        <v>12.235099999999999</v>
      </c>
      <c r="G17" s="6">
        <v>12.254300000000001</v>
      </c>
      <c r="H17" s="6">
        <v>12.292299999999999</v>
      </c>
      <c r="I17" s="6">
        <v>12.282999999999999</v>
      </c>
      <c r="J17" s="6">
        <v>11.702500000000001</v>
      </c>
      <c r="K17" s="6">
        <v>10.779500000000001</v>
      </c>
      <c r="L17" s="6">
        <v>10.2279</v>
      </c>
      <c r="M17" s="6">
        <v>7.9833999999999996</v>
      </c>
      <c r="N17" s="6">
        <v>10.1372</v>
      </c>
      <c r="O17" s="6">
        <v>10.7239</v>
      </c>
      <c r="P17" s="6">
        <v>11.581300000000001</v>
      </c>
      <c r="Q17" s="6">
        <v>12.3025</v>
      </c>
      <c r="R17" s="6">
        <v>12.3186</v>
      </c>
      <c r="S17" s="6">
        <v>12.3072</v>
      </c>
      <c r="T17" s="6">
        <v>12.2743</v>
      </c>
      <c r="U17" s="6">
        <v>12.276400000000001</v>
      </c>
      <c r="V17" s="6">
        <v>12.2456</v>
      </c>
      <c r="W17" s="6">
        <v>12.200900000000001</v>
      </c>
    </row>
    <row r="19" spans="1:23" x14ac:dyDescent="0.25">
      <c r="A19" t="s">
        <v>22</v>
      </c>
      <c r="C19">
        <v>11.98431818181818</v>
      </c>
    </row>
    <row r="21" spans="1:23" x14ac:dyDescent="0.25">
      <c r="A21" s="10" t="s">
        <v>23</v>
      </c>
      <c r="B21" s="7"/>
      <c r="C21" s="43" t="s">
        <v>18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40"/>
    </row>
    <row r="22" spans="1:23" x14ac:dyDescent="0.25">
      <c r="A22" s="8"/>
      <c r="B22" s="9"/>
      <c r="C22" s="2">
        <v>-200</v>
      </c>
      <c r="D22" s="2">
        <v>-180</v>
      </c>
      <c r="E22" s="2">
        <v>-160</v>
      </c>
      <c r="F22" s="2">
        <v>-140</v>
      </c>
      <c r="G22" s="2">
        <v>-120</v>
      </c>
      <c r="H22" s="2">
        <v>-100</v>
      </c>
      <c r="I22" s="2">
        <v>-80</v>
      </c>
      <c r="J22" s="2">
        <v>-60</v>
      </c>
      <c r="K22" s="2">
        <v>-40</v>
      </c>
      <c r="L22" s="2">
        <v>-20</v>
      </c>
      <c r="M22" s="2">
        <v>0</v>
      </c>
      <c r="N22" s="2">
        <v>20</v>
      </c>
      <c r="O22" s="2">
        <v>40</v>
      </c>
      <c r="P22" s="2">
        <v>60</v>
      </c>
      <c r="Q22" s="2">
        <v>80</v>
      </c>
      <c r="R22" s="2">
        <v>100</v>
      </c>
      <c r="S22" s="2">
        <v>120</v>
      </c>
      <c r="T22" s="2">
        <v>140</v>
      </c>
      <c r="U22" s="2">
        <v>160</v>
      </c>
      <c r="V22" s="2">
        <v>180</v>
      </c>
      <c r="W22" s="2">
        <v>200</v>
      </c>
    </row>
    <row r="23" spans="1:23" x14ac:dyDescent="0.25">
      <c r="A23" s="43" t="s">
        <v>17</v>
      </c>
      <c r="B23" s="2">
        <v>25</v>
      </c>
      <c r="C23" s="6">
        <v>12.0297</v>
      </c>
      <c r="D23" s="6">
        <v>12.0037</v>
      </c>
      <c r="E23" s="6">
        <v>11.994999999999999</v>
      </c>
      <c r="F23" s="6">
        <v>11.99</v>
      </c>
      <c r="G23" s="6">
        <v>11.9811</v>
      </c>
      <c r="H23" s="6">
        <v>11.9886</v>
      </c>
      <c r="I23" s="6">
        <v>11.976800000000001</v>
      </c>
      <c r="J23" s="6">
        <v>11.9779</v>
      </c>
      <c r="K23" s="6">
        <v>11.9785</v>
      </c>
      <c r="L23" s="6">
        <v>11.9701</v>
      </c>
      <c r="M23" s="6">
        <v>11.9779</v>
      </c>
      <c r="N23" s="6">
        <v>11.9815</v>
      </c>
      <c r="O23" s="6">
        <v>11.981</v>
      </c>
      <c r="P23" s="6">
        <v>11.9931</v>
      </c>
      <c r="Q23" s="6">
        <v>11.9956</v>
      </c>
      <c r="R23" s="6">
        <v>12.012600000000001</v>
      </c>
      <c r="S23" s="6">
        <v>12.013299999999999</v>
      </c>
      <c r="T23" s="6">
        <v>12.021100000000001</v>
      </c>
      <c r="U23" s="6">
        <v>12.0359</v>
      </c>
      <c r="V23" s="6">
        <v>12.047700000000001</v>
      </c>
      <c r="W23" s="6">
        <v>12.0548</v>
      </c>
    </row>
    <row r="24" spans="1:23" x14ac:dyDescent="0.25">
      <c r="A24" s="41"/>
      <c r="B24" s="2">
        <v>45</v>
      </c>
      <c r="C24" s="6">
        <v>12.0161</v>
      </c>
      <c r="D24" s="6">
        <v>11.997</v>
      </c>
      <c r="E24" s="6">
        <v>11.9961</v>
      </c>
      <c r="F24" s="6">
        <v>11.993499999999999</v>
      </c>
      <c r="G24" s="6">
        <v>11.9809</v>
      </c>
      <c r="H24" s="6">
        <v>11.996</v>
      </c>
      <c r="I24" s="6">
        <v>11.9884</v>
      </c>
      <c r="J24" s="6">
        <v>11.989000000000001</v>
      </c>
      <c r="K24" s="6">
        <v>11.9879</v>
      </c>
      <c r="L24" s="6">
        <v>11.9886</v>
      </c>
      <c r="M24" s="6">
        <v>11.9811</v>
      </c>
      <c r="N24" s="6">
        <v>12.000999999999999</v>
      </c>
      <c r="O24" s="6">
        <v>11.9907</v>
      </c>
      <c r="P24" s="6">
        <v>12.004200000000001</v>
      </c>
      <c r="Q24" s="6">
        <v>12.011699999999999</v>
      </c>
      <c r="R24" s="6">
        <v>12.027699999999999</v>
      </c>
      <c r="S24" s="6">
        <v>12.029199999999999</v>
      </c>
      <c r="T24" s="6">
        <v>12.0352</v>
      </c>
      <c r="U24" s="6">
        <v>12.042999999999999</v>
      </c>
      <c r="V24" s="6">
        <v>12.0474</v>
      </c>
      <c r="W24" s="6">
        <v>12.039099999999999</v>
      </c>
    </row>
    <row r="25" spans="1:23" x14ac:dyDescent="0.25">
      <c r="A25" s="41"/>
      <c r="B25" s="2">
        <v>65</v>
      </c>
      <c r="C25" s="6">
        <v>11.997999999999999</v>
      </c>
      <c r="D25" s="6">
        <v>11.994199999999999</v>
      </c>
      <c r="E25" s="6">
        <v>11.9876</v>
      </c>
      <c r="F25" s="6">
        <v>11.9946</v>
      </c>
      <c r="G25" s="6">
        <v>11.994999999999999</v>
      </c>
      <c r="H25" s="6">
        <v>12.004899999999999</v>
      </c>
      <c r="I25" s="6">
        <v>12.0002</v>
      </c>
      <c r="J25" s="6">
        <v>11.996499999999999</v>
      </c>
      <c r="K25" s="6">
        <v>12.004</v>
      </c>
      <c r="L25" s="6">
        <v>11.995900000000001</v>
      </c>
      <c r="M25" s="6">
        <v>11.996</v>
      </c>
      <c r="N25" s="6">
        <v>12.0101</v>
      </c>
      <c r="O25" s="6">
        <v>12.0059</v>
      </c>
      <c r="P25" s="6">
        <v>12.0174</v>
      </c>
      <c r="Q25" s="6">
        <v>12.0128</v>
      </c>
      <c r="R25" s="6">
        <v>12.0283</v>
      </c>
      <c r="S25" s="6">
        <v>12.0327</v>
      </c>
      <c r="T25" s="6">
        <v>12.0365</v>
      </c>
      <c r="U25" s="6">
        <v>12.0396</v>
      </c>
      <c r="V25" s="6">
        <v>12.0395</v>
      </c>
      <c r="W25" s="6">
        <v>12.0359</v>
      </c>
    </row>
    <row r="26" spans="1:23" x14ac:dyDescent="0.25">
      <c r="A26" s="41"/>
      <c r="B26" s="2">
        <v>85</v>
      </c>
      <c r="C26" s="6">
        <v>12.010300000000001</v>
      </c>
      <c r="D26" s="6">
        <v>11.998799999999999</v>
      </c>
      <c r="E26" s="6">
        <v>12.002000000000001</v>
      </c>
      <c r="F26" s="6">
        <v>11.9986</v>
      </c>
      <c r="G26" s="6">
        <v>12.004</v>
      </c>
      <c r="H26" s="6">
        <v>12.0085</v>
      </c>
      <c r="I26" s="6">
        <v>12.0083</v>
      </c>
      <c r="J26" s="6">
        <v>12.0097</v>
      </c>
      <c r="K26" s="6">
        <v>12.0108</v>
      </c>
      <c r="L26" s="6">
        <v>12.006399999999999</v>
      </c>
      <c r="M26" s="6">
        <v>12.005000000000001</v>
      </c>
      <c r="N26" s="6">
        <v>12.0174</v>
      </c>
      <c r="O26" s="6">
        <v>12.0205</v>
      </c>
      <c r="P26" s="6">
        <v>12.0274</v>
      </c>
      <c r="Q26" s="6">
        <v>12.028700000000001</v>
      </c>
      <c r="R26" s="6">
        <v>12.0312</v>
      </c>
      <c r="S26" s="6">
        <v>12.038399999999999</v>
      </c>
      <c r="T26" s="6">
        <v>12.039199999999999</v>
      </c>
      <c r="U26" s="6">
        <v>12.047599999999999</v>
      </c>
      <c r="V26" s="6">
        <v>12.043100000000001</v>
      </c>
      <c r="W26" s="6">
        <v>12.0564</v>
      </c>
    </row>
    <row r="27" spans="1:23" x14ac:dyDescent="0.25">
      <c r="A27" s="41"/>
      <c r="B27" s="2">
        <v>105</v>
      </c>
      <c r="C27" s="6">
        <v>12.028</v>
      </c>
      <c r="D27" s="6">
        <v>12.008599999999999</v>
      </c>
      <c r="E27" s="6">
        <v>12.003500000000001</v>
      </c>
      <c r="F27" s="6">
        <v>12.0059</v>
      </c>
      <c r="G27" s="6">
        <v>12.0054</v>
      </c>
      <c r="H27" s="6">
        <v>12.0098</v>
      </c>
      <c r="I27" s="6">
        <v>12.0105</v>
      </c>
      <c r="J27" s="6">
        <v>12.0176</v>
      </c>
      <c r="K27" s="6">
        <v>12.016</v>
      </c>
      <c r="L27" s="6">
        <v>12.016400000000001</v>
      </c>
      <c r="M27" s="6">
        <v>12.013</v>
      </c>
      <c r="N27" s="6">
        <v>12.025600000000001</v>
      </c>
      <c r="O27" s="6">
        <v>12.0189</v>
      </c>
      <c r="P27" s="6">
        <v>12.036899999999999</v>
      </c>
      <c r="Q27" s="6">
        <v>12.0304</v>
      </c>
      <c r="R27" s="6">
        <v>12.0351</v>
      </c>
      <c r="S27" s="6">
        <v>12.048299999999999</v>
      </c>
      <c r="T27" s="6">
        <v>12.0434</v>
      </c>
      <c r="U27" s="6">
        <v>12.054600000000001</v>
      </c>
      <c r="V27" s="6">
        <v>12.056900000000001</v>
      </c>
      <c r="W27" s="6">
        <v>12.044</v>
      </c>
    </row>
    <row r="28" spans="1:23" x14ac:dyDescent="0.25">
      <c r="A28" s="41"/>
      <c r="B28" s="2">
        <v>125</v>
      </c>
      <c r="C28" s="6">
        <v>12.0375</v>
      </c>
      <c r="D28" s="6">
        <v>12.0222</v>
      </c>
      <c r="E28" s="6">
        <v>12.0124</v>
      </c>
      <c r="F28" s="6">
        <v>12.0129</v>
      </c>
      <c r="G28" s="6">
        <v>12.014699999999999</v>
      </c>
      <c r="H28" s="6">
        <v>12.0139</v>
      </c>
      <c r="I28" s="6">
        <v>12.0166</v>
      </c>
      <c r="J28" s="6">
        <v>12.014099999999999</v>
      </c>
      <c r="K28" s="6">
        <v>12.0227</v>
      </c>
      <c r="L28" s="6">
        <v>12.017200000000001</v>
      </c>
      <c r="M28" s="6">
        <v>12.0162</v>
      </c>
      <c r="N28" s="6">
        <v>12.034000000000001</v>
      </c>
      <c r="O28" s="6">
        <v>12.026400000000001</v>
      </c>
      <c r="P28" s="6">
        <v>12.031000000000001</v>
      </c>
      <c r="Q28" s="6">
        <v>12.032299999999999</v>
      </c>
      <c r="R28" s="6">
        <v>12.0449</v>
      </c>
      <c r="S28" s="6">
        <v>12.0535</v>
      </c>
      <c r="T28" s="6">
        <v>12.038500000000001</v>
      </c>
      <c r="U28" s="6">
        <v>12.0586</v>
      </c>
      <c r="V28" s="6">
        <v>12.058</v>
      </c>
      <c r="W28" s="6">
        <v>12.0525</v>
      </c>
    </row>
    <row r="29" spans="1:23" x14ac:dyDescent="0.25">
      <c r="A29" s="41"/>
      <c r="B29" s="2">
        <v>145</v>
      </c>
      <c r="C29" s="6">
        <v>12.039099999999999</v>
      </c>
      <c r="D29" s="6">
        <v>12.023300000000001</v>
      </c>
      <c r="E29" s="6">
        <v>12.016999999999999</v>
      </c>
      <c r="F29" s="6">
        <v>12.02</v>
      </c>
      <c r="G29" s="6">
        <v>12.020099999999999</v>
      </c>
      <c r="H29" s="6">
        <v>12.021599999999999</v>
      </c>
      <c r="I29" s="6">
        <v>12.023</v>
      </c>
      <c r="J29" s="6">
        <v>12.021699999999999</v>
      </c>
      <c r="K29" s="6">
        <v>12.026</v>
      </c>
      <c r="L29" s="6">
        <v>12.024900000000001</v>
      </c>
      <c r="M29" s="6">
        <v>12.021800000000001</v>
      </c>
      <c r="N29" s="6">
        <v>12.030099999999999</v>
      </c>
      <c r="O29" s="6">
        <v>12.036</v>
      </c>
      <c r="P29" s="6">
        <v>12.0367</v>
      </c>
      <c r="Q29" s="6">
        <v>12.0372</v>
      </c>
      <c r="R29" s="6">
        <v>12.0496</v>
      </c>
      <c r="S29" s="6">
        <v>12.054500000000001</v>
      </c>
      <c r="T29" s="6">
        <v>12.0512</v>
      </c>
      <c r="U29" s="6">
        <v>12.067500000000001</v>
      </c>
      <c r="V29" s="6">
        <v>12.065</v>
      </c>
      <c r="W29" s="6">
        <v>12.0571</v>
      </c>
    </row>
    <row r="30" spans="1:23" x14ac:dyDescent="0.25">
      <c r="A30" s="41"/>
      <c r="B30" s="2">
        <v>165</v>
      </c>
      <c r="C30" s="6">
        <v>12.0494</v>
      </c>
      <c r="D30" s="6">
        <v>12.026899999999999</v>
      </c>
      <c r="E30" s="6">
        <v>12.0215</v>
      </c>
      <c r="F30" s="6">
        <v>12.021000000000001</v>
      </c>
      <c r="G30" s="6">
        <v>12.0184</v>
      </c>
      <c r="H30" s="6">
        <v>12.018700000000001</v>
      </c>
      <c r="I30" s="6">
        <v>12.0266</v>
      </c>
      <c r="J30" s="6">
        <v>12.026300000000001</v>
      </c>
      <c r="K30" s="6">
        <v>12.0288</v>
      </c>
      <c r="L30" s="6">
        <v>12.0265</v>
      </c>
      <c r="M30" s="6">
        <v>12.032299999999999</v>
      </c>
      <c r="N30" s="6">
        <v>12.042</v>
      </c>
      <c r="O30" s="6">
        <v>12.0334</v>
      </c>
      <c r="P30" s="6">
        <v>12.0442</v>
      </c>
      <c r="Q30" s="6">
        <v>12.0465</v>
      </c>
      <c r="R30" s="6">
        <v>12.0518</v>
      </c>
      <c r="S30" s="6">
        <v>12.059100000000001</v>
      </c>
      <c r="T30" s="6">
        <v>12.0579</v>
      </c>
      <c r="U30" s="6">
        <v>12.0593</v>
      </c>
      <c r="V30" s="6">
        <v>12.0684</v>
      </c>
      <c r="W30" s="6">
        <v>12.0845</v>
      </c>
    </row>
    <row r="31" spans="1:23" x14ac:dyDescent="0.25">
      <c r="A31" s="41"/>
      <c r="B31" s="2">
        <v>185</v>
      </c>
      <c r="C31" s="6">
        <v>12.0433</v>
      </c>
      <c r="D31" s="6">
        <v>12.028600000000001</v>
      </c>
      <c r="E31" s="6">
        <v>12.029299999999999</v>
      </c>
      <c r="F31" s="6">
        <v>12.0246</v>
      </c>
      <c r="G31" s="6">
        <v>12.020300000000001</v>
      </c>
      <c r="H31" s="6">
        <v>12.022</v>
      </c>
      <c r="I31" s="6">
        <v>12.0289</v>
      </c>
      <c r="J31" s="6">
        <v>12.035</v>
      </c>
      <c r="K31" s="6">
        <v>12.038600000000001</v>
      </c>
      <c r="L31" s="6">
        <v>12.032299999999999</v>
      </c>
      <c r="M31" s="6">
        <v>12.0307</v>
      </c>
      <c r="N31" s="6">
        <v>12.041399999999999</v>
      </c>
      <c r="O31" s="6">
        <v>12.038399999999999</v>
      </c>
      <c r="P31" s="6">
        <v>12.0474</v>
      </c>
      <c r="Q31" s="6">
        <v>12.0428</v>
      </c>
      <c r="R31" s="6">
        <v>12.045299999999999</v>
      </c>
      <c r="S31" s="6">
        <v>12.0604</v>
      </c>
      <c r="T31" s="6">
        <v>12.0555</v>
      </c>
      <c r="U31" s="6">
        <v>12.0596</v>
      </c>
      <c r="V31" s="6">
        <v>12.0753</v>
      </c>
      <c r="W31" s="6">
        <v>12.069100000000001</v>
      </c>
    </row>
    <row r="32" spans="1:23" x14ac:dyDescent="0.25">
      <c r="A32" s="41"/>
      <c r="B32" s="2">
        <v>205</v>
      </c>
      <c r="C32" s="6">
        <v>12.0449</v>
      </c>
      <c r="D32" s="6">
        <v>12.023</v>
      </c>
      <c r="E32" s="6">
        <v>12.032</v>
      </c>
      <c r="F32" s="6">
        <v>12.025499999999999</v>
      </c>
      <c r="G32" s="6">
        <v>12.023300000000001</v>
      </c>
      <c r="H32" s="6">
        <v>12.0252</v>
      </c>
      <c r="I32" s="6">
        <v>12.0228</v>
      </c>
      <c r="J32" s="6">
        <v>12.033099999999999</v>
      </c>
      <c r="K32" s="6">
        <v>12.036099999999999</v>
      </c>
      <c r="L32" s="6">
        <v>12.033200000000001</v>
      </c>
      <c r="M32" s="6">
        <v>12.035299999999999</v>
      </c>
      <c r="N32" s="6">
        <v>12.045199999999999</v>
      </c>
      <c r="O32" s="6">
        <v>12.036099999999999</v>
      </c>
      <c r="P32" s="6">
        <v>12.0494</v>
      </c>
      <c r="Q32" s="6">
        <v>12.046900000000001</v>
      </c>
      <c r="R32" s="6">
        <v>12.0518</v>
      </c>
      <c r="S32" s="6">
        <v>12.0657</v>
      </c>
      <c r="T32" s="6">
        <v>12.0619</v>
      </c>
      <c r="U32" s="6">
        <v>12.068</v>
      </c>
      <c r="V32" s="6">
        <v>12.067</v>
      </c>
      <c r="W32" s="6">
        <v>12.041</v>
      </c>
    </row>
    <row r="33" spans="1:23" x14ac:dyDescent="0.25">
      <c r="A33" s="41"/>
      <c r="B33" s="2">
        <v>225</v>
      </c>
      <c r="C33" s="6">
        <v>12.0375</v>
      </c>
      <c r="D33" s="6">
        <v>12.0215</v>
      </c>
      <c r="E33" s="6">
        <v>12.029400000000001</v>
      </c>
      <c r="F33" s="6">
        <v>12.0267</v>
      </c>
      <c r="G33" s="6">
        <v>12.020099999999999</v>
      </c>
      <c r="H33" s="6">
        <v>12.0297</v>
      </c>
      <c r="I33" s="6">
        <v>12.033899999999999</v>
      </c>
      <c r="J33" s="6">
        <v>12.035299999999999</v>
      </c>
      <c r="K33" s="6">
        <v>12.0397</v>
      </c>
      <c r="L33" s="6">
        <v>12.035600000000001</v>
      </c>
      <c r="M33" s="6">
        <v>12.033899999999999</v>
      </c>
      <c r="N33" s="6">
        <v>12.048400000000001</v>
      </c>
      <c r="O33" s="6">
        <v>12.048299999999999</v>
      </c>
      <c r="P33" s="6">
        <v>12.0472</v>
      </c>
      <c r="Q33" s="6">
        <v>12.042999999999999</v>
      </c>
      <c r="R33" s="6">
        <v>12.0532</v>
      </c>
      <c r="S33" s="6">
        <v>12.06</v>
      </c>
      <c r="T33" s="6">
        <v>12.0641</v>
      </c>
      <c r="U33" s="6">
        <v>12.062900000000001</v>
      </c>
      <c r="V33" s="6">
        <v>12.066700000000001</v>
      </c>
      <c r="W33" s="6">
        <v>12.052099999999999</v>
      </c>
    </row>
    <row r="34" spans="1:23" x14ac:dyDescent="0.25">
      <c r="A34" s="41"/>
      <c r="B34" s="2">
        <v>245</v>
      </c>
      <c r="C34" s="6">
        <v>12.03</v>
      </c>
      <c r="D34" s="6">
        <v>12.034800000000001</v>
      </c>
      <c r="E34" s="6">
        <v>12.024699999999999</v>
      </c>
      <c r="F34" s="6">
        <v>12.026199999999999</v>
      </c>
      <c r="G34" s="6">
        <v>12.031000000000001</v>
      </c>
      <c r="H34" s="6">
        <v>12.025600000000001</v>
      </c>
      <c r="I34" s="6">
        <v>12.0365</v>
      </c>
      <c r="J34" s="6">
        <v>12.0396</v>
      </c>
      <c r="K34" s="6">
        <v>12.0364</v>
      </c>
      <c r="L34" s="6">
        <v>12.04</v>
      </c>
      <c r="M34" s="6">
        <v>12.0358</v>
      </c>
      <c r="N34" s="6">
        <v>12.0465</v>
      </c>
      <c r="O34" s="6">
        <v>12.048299999999999</v>
      </c>
      <c r="P34" s="6">
        <v>12.045299999999999</v>
      </c>
      <c r="Q34" s="6">
        <v>12.0525</v>
      </c>
      <c r="R34" s="6">
        <v>12.0542</v>
      </c>
      <c r="S34" s="6">
        <v>12.060499999999999</v>
      </c>
      <c r="T34" s="6">
        <v>12.056699999999999</v>
      </c>
      <c r="U34" s="6">
        <v>12.0627</v>
      </c>
      <c r="V34" s="6">
        <v>12.0684</v>
      </c>
      <c r="W34" s="6">
        <v>12.057499999999999</v>
      </c>
    </row>
    <row r="35" spans="1:23" x14ac:dyDescent="0.25">
      <c r="A35" s="41"/>
      <c r="B35" s="2">
        <v>265</v>
      </c>
      <c r="C35" s="6">
        <v>12.0268</v>
      </c>
      <c r="D35" s="6">
        <v>12.0388</v>
      </c>
      <c r="E35" s="6">
        <v>12.042899999999999</v>
      </c>
      <c r="F35" s="6">
        <v>12.0274</v>
      </c>
      <c r="G35" s="6">
        <v>12.029199999999999</v>
      </c>
      <c r="H35" s="6">
        <v>12.035500000000001</v>
      </c>
      <c r="I35" s="6">
        <v>12.0396</v>
      </c>
      <c r="J35" s="6">
        <v>12.0434</v>
      </c>
      <c r="K35" s="6">
        <v>12.0434</v>
      </c>
      <c r="L35" s="6">
        <v>12.036300000000001</v>
      </c>
      <c r="M35" s="6">
        <v>12.0449</v>
      </c>
      <c r="N35" s="6">
        <v>12.0428</v>
      </c>
      <c r="O35" s="6">
        <v>12.0412</v>
      </c>
      <c r="P35" s="6">
        <v>12.049200000000001</v>
      </c>
      <c r="Q35" s="6">
        <v>12.0542</v>
      </c>
      <c r="R35" s="6">
        <v>12.050700000000001</v>
      </c>
      <c r="S35" s="6">
        <v>12.0596</v>
      </c>
      <c r="T35" s="6">
        <v>12.059200000000001</v>
      </c>
      <c r="U35" s="6">
        <v>12.071099999999999</v>
      </c>
      <c r="V35" s="6">
        <v>12.078900000000001</v>
      </c>
      <c r="W35" s="6">
        <v>12.0359</v>
      </c>
    </row>
    <row r="36" spans="1:23" x14ac:dyDescent="0.25">
      <c r="A36" s="42"/>
      <c r="B36" s="2">
        <v>285</v>
      </c>
      <c r="C36" s="6">
        <v>11.994899999999999</v>
      </c>
      <c r="D36" s="6">
        <v>12.027100000000001</v>
      </c>
      <c r="E36" s="6">
        <v>12.0322</v>
      </c>
      <c r="F36" s="6">
        <v>12.0318</v>
      </c>
      <c r="G36" s="6">
        <v>12.027799999999999</v>
      </c>
      <c r="H36" s="6">
        <v>12.0318</v>
      </c>
      <c r="I36" s="6">
        <v>12.031599999999999</v>
      </c>
      <c r="J36" s="6">
        <v>12.039199999999999</v>
      </c>
      <c r="K36" s="6">
        <v>12.035299999999999</v>
      </c>
      <c r="L36" s="6">
        <v>12.0441</v>
      </c>
      <c r="M36" s="6">
        <v>12.034599999999999</v>
      </c>
      <c r="N36" s="6">
        <v>12.047499999999999</v>
      </c>
      <c r="O36" s="6">
        <v>12.049799999999999</v>
      </c>
      <c r="P36" s="6">
        <v>12.0558</v>
      </c>
      <c r="Q36" s="6">
        <v>12.0496</v>
      </c>
      <c r="R36" s="6">
        <v>12.059799999999999</v>
      </c>
      <c r="S36" s="6">
        <v>12.067</v>
      </c>
      <c r="T36" s="6">
        <v>12.064399999999999</v>
      </c>
      <c r="U36" s="6">
        <v>12.074299999999999</v>
      </c>
      <c r="V36" s="6">
        <v>12.064299999999999</v>
      </c>
      <c r="W36" s="6">
        <v>12.0151</v>
      </c>
    </row>
    <row r="38" spans="1:23" x14ac:dyDescent="0.25">
      <c r="A38" t="s">
        <v>24</v>
      </c>
      <c r="C38">
        <v>12.03661</v>
      </c>
    </row>
    <row r="40" spans="1:23" x14ac:dyDescent="0.25">
      <c r="A40" s="21" t="s">
        <v>29</v>
      </c>
      <c r="B40" s="7"/>
      <c r="C40" s="43" t="s">
        <v>18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0"/>
    </row>
    <row r="41" spans="1:23" x14ac:dyDescent="0.25">
      <c r="A41" s="8"/>
      <c r="B41" s="9"/>
      <c r="C41" s="2">
        <v>-200</v>
      </c>
      <c r="D41" s="2">
        <v>-180</v>
      </c>
      <c r="E41" s="2">
        <v>-160</v>
      </c>
      <c r="F41" s="2">
        <v>-140</v>
      </c>
      <c r="G41" s="2">
        <v>-120</v>
      </c>
      <c r="H41" s="2">
        <v>-100</v>
      </c>
      <c r="I41" s="2">
        <v>-80</v>
      </c>
      <c r="J41" s="2">
        <v>-60</v>
      </c>
      <c r="K41" s="2">
        <v>-40</v>
      </c>
      <c r="L41" s="2">
        <v>-20</v>
      </c>
      <c r="M41" s="2">
        <v>0</v>
      </c>
      <c r="N41" s="2">
        <v>20</v>
      </c>
      <c r="O41" s="2">
        <v>40</v>
      </c>
      <c r="P41" s="2">
        <v>60</v>
      </c>
      <c r="Q41" s="2">
        <v>80</v>
      </c>
      <c r="R41" s="2">
        <v>100</v>
      </c>
      <c r="S41" s="2">
        <v>120</v>
      </c>
      <c r="T41" s="2">
        <v>140</v>
      </c>
      <c r="U41" s="2">
        <v>160</v>
      </c>
      <c r="V41" s="2">
        <v>180</v>
      </c>
      <c r="W41" s="2">
        <v>200</v>
      </c>
    </row>
    <row r="42" spans="1:23" x14ac:dyDescent="0.25">
      <c r="A42" s="43" t="s">
        <v>17</v>
      </c>
      <c r="B42" s="11">
        <v>25</v>
      </c>
      <c r="C42" s="6">
        <f>C4-C23+$C$38-$C$19</f>
        <v>0.2142918181818203</v>
      </c>
      <c r="D42" s="6">
        <f t="shared" ref="D42:W55" si="0">D4-D23+$C$38-$C$19</f>
        <v>0.21249181818181917</v>
      </c>
      <c r="E42" s="6">
        <f t="shared" si="0"/>
        <v>0.20509181818182043</v>
      </c>
      <c r="F42" s="6">
        <f t="shared" si="0"/>
        <v>0.20759181818181993</v>
      </c>
      <c r="G42" s="6">
        <f t="shared" si="0"/>
        <v>0.19409181818181942</v>
      </c>
      <c r="H42" s="6">
        <f t="shared" si="0"/>
        <v>0.19309181818181997</v>
      </c>
      <c r="I42" s="6">
        <f t="shared" si="0"/>
        <v>0.19359181818181881</v>
      </c>
      <c r="J42" s="6">
        <f t="shared" si="0"/>
        <v>0.18249181818181981</v>
      </c>
      <c r="K42" s="6">
        <f t="shared" si="0"/>
        <v>0.19349181818181904</v>
      </c>
      <c r="L42" s="6">
        <f t="shared" si="0"/>
        <v>0.19099181818181954</v>
      </c>
      <c r="M42" s="6">
        <f t="shared" si="0"/>
        <v>0.1794918181818197</v>
      </c>
      <c r="N42" s="6">
        <f t="shared" si="0"/>
        <v>0.18949181818181948</v>
      </c>
      <c r="O42" s="6">
        <f t="shared" si="0"/>
        <v>0.19429181818181895</v>
      </c>
      <c r="P42" s="6">
        <f t="shared" si="0"/>
        <v>0.19389181818181989</v>
      </c>
      <c r="Q42" s="6">
        <f t="shared" si="0"/>
        <v>0.2012918181818204</v>
      </c>
      <c r="R42" s="6">
        <f t="shared" si="0"/>
        <v>0.19389181818181811</v>
      </c>
      <c r="S42" s="6">
        <f t="shared" si="0"/>
        <v>0.20999181818181967</v>
      </c>
      <c r="T42" s="6">
        <f t="shared" si="0"/>
        <v>0.20849181818181961</v>
      </c>
      <c r="U42" s="6">
        <f t="shared" si="0"/>
        <v>0.2181918181818201</v>
      </c>
      <c r="V42" s="6">
        <f t="shared" si="0"/>
        <v>0.22009181818181922</v>
      </c>
      <c r="W42" s="6">
        <f t="shared" si="0"/>
        <v>0.22659181818182006</v>
      </c>
    </row>
    <row r="43" spans="1:23" x14ac:dyDescent="0.25">
      <c r="A43" s="41"/>
      <c r="B43" s="2">
        <v>45</v>
      </c>
      <c r="C43" s="6">
        <f t="shared" ref="C43:R55" si="1">C5-C24+$C$38-$C$19</f>
        <v>0.21189181818182057</v>
      </c>
      <c r="D43" s="6">
        <f t="shared" si="1"/>
        <v>0.20469181818181958</v>
      </c>
      <c r="E43" s="6">
        <f t="shared" si="1"/>
        <v>0.20299181818181999</v>
      </c>
      <c r="F43" s="6">
        <f t="shared" si="1"/>
        <v>0.20059181818182026</v>
      </c>
      <c r="G43" s="6">
        <f t="shared" si="1"/>
        <v>0.20179181818181924</v>
      </c>
      <c r="H43" s="6">
        <f t="shared" si="1"/>
        <v>0.18149181818181859</v>
      </c>
      <c r="I43" s="6">
        <f t="shared" si="1"/>
        <v>0.19229181818181829</v>
      </c>
      <c r="J43" s="6">
        <f t="shared" si="1"/>
        <v>0.17689181818181865</v>
      </c>
      <c r="K43" s="6">
        <f t="shared" si="1"/>
        <v>0.17579181818181944</v>
      </c>
      <c r="L43" s="6">
        <f t="shared" si="1"/>
        <v>0.17689181818182043</v>
      </c>
      <c r="M43" s="6">
        <f t="shared" si="1"/>
        <v>0.1794918181818197</v>
      </c>
      <c r="N43" s="6">
        <f t="shared" si="1"/>
        <v>0.16729181818181971</v>
      </c>
      <c r="O43" s="6">
        <f t="shared" si="1"/>
        <v>0.18589181818181899</v>
      </c>
      <c r="P43" s="6">
        <f t="shared" si="1"/>
        <v>0.18839181818181849</v>
      </c>
      <c r="Q43" s="6">
        <f t="shared" si="1"/>
        <v>0.19059181818182047</v>
      </c>
      <c r="R43" s="6">
        <f t="shared" si="1"/>
        <v>0.18879181818181934</v>
      </c>
      <c r="S43" s="6">
        <f t="shared" si="0"/>
        <v>0.20089181818181956</v>
      </c>
      <c r="T43" s="6">
        <f t="shared" si="0"/>
        <v>0.20279181818182046</v>
      </c>
      <c r="U43" s="6">
        <f t="shared" si="0"/>
        <v>0.21059181818182005</v>
      </c>
      <c r="V43" s="6">
        <f t="shared" si="0"/>
        <v>0.21129181818182019</v>
      </c>
      <c r="W43" s="6">
        <f t="shared" si="0"/>
        <v>0.21839181818181963</v>
      </c>
    </row>
    <row r="44" spans="1:23" x14ac:dyDescent="0.25">
      <c r="A44" s="41"/>
      <c r="B44" s="2">
        <v>65</v>
      </c>
      <c r="C44" s="6">
        <f t="shared" si="1"/>
        <v>0.21409181818182077</v>
      </c>
      <c r="D44" s="6">
        <f t="shared" si="0"/>
        <v>0.20829181818182008</v>
      </c>
      <c r="E44" s="6">
        <f t="shared" si="0"/>
        <v>0.21569181818181882</v>
      </c>
      <c r="F44" s="6">
        <f t="shared" si="0"/>
        <v>0.20499181818181889</v>
      </c>
      <c r="G44" s="6">
        <f t="shared" si="0"/>
        <v>0.18479181818181978</v>
      </c>
      <c r="H44" s="6">
        <f t="shared" si="0"/>
        <v>0.17739181818182104</v>
      </c>
      <c r="I44" s="6">
        <f t="shared" si="0"/>
        <v>0.17649181818181958</v>
      </c>
      <c r="J44" s="6">
        <f t="shared" si="0"/>
        <v>0.17079181818182043</v>
      </c>
      <c r="K44" s="6">
        <f t="shared" si="0"/>
        <v>0.1667918181818191</v>
      </c>
      <c r="L44" s="6">
        <f t="shared" si="0"/>
        <v>0.16969181818181944</v>
      </c>
      <c r="M44" s="6">
        <f t="shared" si="0"/>
        <v>0.16919181818181883</v>
      </c>
      <c r="N44" s="6">
        <f t="shared" si="0"/>
        <v>0.16979181818181921</v>
      </c>
      <c r="O44" s="6">
        <f t="shared" si="0"/>
        <v>0.17419181818181961</v>
      </c>
      <c r="P44" s="6">
        <f t="shared" si="0"/>
        <v>0.17079181818181866</v>
      </c>
      <c r="Q44" s="6">
        <f t="shared" si="0"/>
        <v>0.18839181818181849</v>
      </c>
      <c r="R44" s="6">
        <f t="shared" si="0"/>
        <v>0.18929181818181995</v>
      </c>
      <c r="S44" s="6">
        <f t="shared" si="0"/>
        <v>0.19269181818181913</v>
      </c>
      <c r="T44" s="6">
        <f t="shared" si="0"/>
        <v>0.20269181818181892</v>
      </c>
      <c r="U44" s="6">
        <f t="shared" si="0"/>
        <v>0.2187918181818187</v>
      </c>
      <c r="V44" s="6">
        <f t="shared" si="0"/>
        <v>0.20889181818181868</v>
      </c>
      <c r="W44" s="6">
        <f t="shared" si="0"/>
        <v>0.21869181818181893</v>
      </c>
    </row>
    <row r="45" spans="1:23" x14ac:dyDescent="0.25">
      <c r="A45" s="41"/>
      <c r="B45" s="2">
        <v>85</v>
      </c>
      <c r="C45" s="6">
        <f t="shared" si="1"/>
        <v>0.22069181818181782</v>
      </c>
      <c r="D45" s="6">
        <f t="shared" si="0"/>
        <v>0.21199181818182034</v>
      </c>
      <c r="E45" s="6">
        <f t="shared" si="0"/>
        <v>0.20179181818181924</v>
      </c>
      <c r="F45" s="6">
        <f t="shared" si="0"/>
        <v>0.19609181818182009</v>
      </c>
      <c r="G45" s="6">
        <f t="shared" si="0"/>
        <v>0.17569181818181967</v>
      </c>
      <c r="H45" s="6">
        <f t="shared" si="0"/>
        <v>0.17839181818182048</v>
      </c>
      <c r="I45" s="6">
        <f t="shared" si="0"/>
        <v>0.16769181818181877</v>
      </c>
      <c r="J45" s="6">
        <f t="shared" si="0"/>
        <v>0.15329181818181858</v>
      </c>
      <c r="K45" s="6">
        <f t="shared" si="0"/>
        <v>0.15069181818181931</v>
      </c>
      <c r="L45" s="6">
        <f t="shared" si="0"/>
        <v>0.14859181818182066</v>
      </c>
      <c r="M45" s="6">
        <f t="shared" si="0"/>
        <v>0.15329181818181858</v>
      </c>
      <c r="N45" s="6">
        <f t="shared" si="0"/>
        <v>0.15009181818181894</v>
      </c>
      <c r="O45" s="6">
        <f t="shared" si="0"/>
        <v>0.15489181818182018</v>
      </c>
      <c r="P45" s="6">
        <f t="shared" si="0"/>
        <v>0.16249181818182024</v>
      </c>
      <c r="Q45" s="6">
        <f t="shared" si="0"/>
        <v>0.16769181818181877</v>
      </c>
      <c r="R45" s="6">
        <f t="shared" si="0"/>
        <v>0.18409181818181963</v>
      </c>
      <c r="S45" s="6">
        <f t="shared" si="0"/>
        <v>0.18739181818182082</v>
      </c>
      <c r="T45" s="6">
        <f t="shared" si="0"/>
        <v>0.20109181818182087</v>
      </c>
      <c r="U45" s="6">
        <f t="shared" si="0"/>
        <v>0.20909181818181999</v>
      </c>
      <c r="V45" s="6">
        <f t="shared" si="0"/>
        <v>0.21349181818181862</v>
      </c>
      <c r="W45" s="6">
        <f t="shared" si="0"/>
        <v>0.21159181818181949</v>
      </c>
    </row>
    <row r="46" spans="1:23" x14ac:dyDescent="0.25">
      <c r="A46" s="41"/>
      <c r="B46" s="2">
        <v>105</v>
      </c>
      <c r="C46" s="6">
        <f t="shared" si="1"/>
        <v>0.21379181818181969</v>
      </c>
      <c r="D46" s="6">
        <f t="shared" si="0"/>
        <v>0.20749181818182016</v>
      </c>
      <c r="E46" s="6">
        <f t="shared" si="0"/>
        <v>0.20479181818181935</v>
      </c>
      <c r="F46" s="6">
        <f t="shared" si="0"/>
        <v>0.19119181818181907</v>
      </c>
      <c r="G46" s="6">
        <f t="shared" si="0"/>
        <v>0.17719181818181973</v>
      </c>
      <c r="H46" s="6">
        <f t="shared" si="0"/>
        <v>0.16329181818181837</v>
      </c>
      <c r="I46" s="6">
        <f t="shared" si="0"/>
        <v>0.15219181818181937</v>
      </c>
      <c r="J46" s="6">
        <f t="shared" si="0"/>
        <v>0.13829181818181979</v>
      </c>
      <c r="K46" s="6">
        <f t="shared" si="0"/>
        <v>0.14029181818181868</v>
      </c>
      <c r="L46" s="6">
        <f t="shared" si="0"/>
        <v>0.13229181818181779</v>
      </c>
      <c r="M46" s="6">
        <f t="shared" si="0"/>
        <v>0.12929181818181945</v>
      </c>
      <c r="N46" s="6">
        <f t="shared" si="0"/>
        <v>0.13049181818181843</v>
      </c>
      <c r="O46" s="6">
        <f t="shared" si="0"/>
        <v>0.14199181818181827</v>
      </c>
      <c r="P46" s="6">
        <f t="shared" si="0"/>
        <v>0.1445918181818211</v>
      </c>
      <c r="Q46" s="6">
        <f t="shared" si="0"/>
        <v>0.16019181818181849</v>
      </c>
      <c r="R46" s="6">
        <f t="shared" si="0"/>
        <v>0.17229181818181871</v>
      </c>
      <c r="S46" s="6">
        <f t="shared" si="0"/>
        <v>0.17469181818182022</v>
      </c>
      <c r="T46" s="6">
        <f t="shared" si="0"/>
        <v>0.19239181818181983</v>
      </c>
      <c r="U46" s="6">
        <f t="shared" si="0"/>
        <v>0.20699181818181955</v>
      </c>
      <c r="V46" s="6">
        <f t="shared" si="0"/>
        <v>0.20559181818181926</v>
      </c>
      <c r="W46" s="6">
        <f t="shared" si="0"/>
        <v>0.24359181818181952</v>
      </c>
    </row>
    <row r="47" spans="1:23" x14ac:dyDescent="0.25">
      <c r="A47" s="41"/>
      <c r="B47" s="2">
        <v>125</v>
      </c>
      <c r="C47" s="6">
        <f t="shared" si="1"/>
        <v>0.19899181818182043</v>
      </c>
      <c r="D47" s="6">
        <f t="shared" si="0"/>
        <v>0.20359181818182037</v>
      </c>
      <c r="E47" s="6">
        <f t="shared" si="0"/>
        <v>0.19479181818181956</v>
      </c>
      <c r="F47" s="6">
        <f t="shared" si="0"/>
        <v>0.17439181818181915</v>
      </c>
      <c r="G47" s="6">
        <f t="shared" si="0"/>
        <v>0.1664918181818198</v>
      </c>
      <c r="H47" s="6">
        <f t="shared" si="0"/>
        <v>0.15669181818181954</v>
      </c>
      <c r="I47" s="6">
        <f t="shared" si="0"/>
        <v>0.13609181818181959</v>
      </c>
      <c r="J47" s="6">
        <f t="shared" si="0"/>
        <v>0.12859181818182108</v>
      </c>
      <c r="K47" s="6">
        <f t="shared" si="0"/>
        <v>0.12469181818181951</v>
      </c>
      <c r="L47" s="6">
        <f t="shared" si="0"/>
        <v>0.10889181818181903</v>
      </c>
      <c r="M47" s="6">
        <f t="shared" si="0"/>
        <v>0.11129181818182055</v>
      </c>
      <c r="N47" s="6">
        <f t="shared" si="0"/>
        <v>0.10849181818181819</v>
      </c>
      <c r="O47" s="6">
        <f t="shared" si="0"/>
        <v>0.11869181818181929</v>
      </c>
      <c r="P47" s="6">
        <f t="shared" si="0"/>
        <v>0.13999181818181938</v>
      </c>
      <c r="Q47" s="6">
        <f t="shared" si="0"/>
        <v>0.14869181818182042</v>
      </c>
      <c r="R47" s="6">
        <f t="shared" si="0"/>
        <v>0.1556918181818201</v>
      </c>
      <c r="S47" s="6">
        <f t="shared" si="0"/>
        <v>0.16579181818181965</v>
      </c>
      <c r="T47" s="6">
        <f t="shared" si="0"/>
        <v>0.20589181818181856</v>
      </c>
      <c r="U47" s="6">
        <f t="shared" si="0"/>
        <v>0.19729181818181907</v>
      </c>
      <c r="V47" s="6">
        <f t="shared" si="0"/>
        <v>0.2098918181818199</v>
      </c>
      <c r="W47" s="6">
        <f t="shared" si="0"/>
        <v>0.23939181818181865</v>
      </c>
    </row>
    <row r="48" spans="1:23" x14ac:dyDescent="0.25">
      <c r="A48" s="41"/>
      <c r="B48" s="2">
        <v>145</v>
      </c>
      <c r="C48" s="6">
        <f t="shared" si="1"/>
        <v>0.21259181818182071</v>
      </c>
      <c r="D48" s="6">
        <f t="shared" si="0"/>
        <v>0.19609181818181831</v>
      </c>
      <c r="E48" s="6">
        <f t="shared" si="0"/>
        <v>0.20169181818181947</v>
      </c>
      <c r="F48" s="6">
        <f t="shared" si="0"/>
        <v>0.17449181818182069</v>
      </c>
      <c r="G48" s="6">
        <f t="shared" si="0"/>
        <v>0.14949181818182034</v>
      </c>
      <c r="H48" s="6">
        <f t="shared" si="0"/>
        <v>0.13709181818182081</v>
      </c>
      <c r="I48" s="6">
        <f t="shared" si="0"/>
        <v>0.11649181818181908</v>
      </c>
      <c r="J48" s="6">
        <f t="shared" si="0"/>
        <v>9.5791818181821142E-2</v>
      </c>
      <c r="K48" s="6">
        <f t="shared" si="0"/>
        <v>8.7291818181819636E-2</v>
      </c>
      <c r="L48" s="6">
        <f t="shared" si="0"/>
        <v>7.6691818181819471E-2</v>
      </c>
      <c r="M48" s="6">
        <f t="shared" si="0"/>
        <v>7.4491818181819269E-2</v>
      </c>
      <c r="N48" s="6">
        <f t="shared" si="0"/>
        <v>8.3791818181820688E-2</v>
      </c>
      <c r="O48" s="6">
        <f t="shared" si="0"/>
        <v>8.4691818181820366E-2</v>
      </c>
      <c r="P48" s="6">
        <f t="shared" si="0"/>
        <v>0.10369181818182049</v>
      </c>
      <c r="Q48" s="6">
        <f t="shared" si="0"/>
        <v>0.12729181818181878</v>
      </c>
      <c r="R48" s="6">
        <f t="shared" si="0"/>
        <v>0.13449181818181977</v>
      </c>
      <c r="S48" s="6">
        <f t="shared" si="0"/>
        <v>0.16149181818181901</v>
      </c>
      <c r="T48" s="6">
        <f t="shared" si="0"/>
        <v>0.18309181818182019</v>
      </c>
      <c r="U48" s="6">
        <f t="shared" si="0"/>
        <v>0.18829181818181873</v>
      </c>
      <c r="V48" s="6">
        <f t="shared" si="0"/>
        <v>0.21149181818181972</v>
      </c>
      <c r="W48" s="6">
        <f t="shared" si="0"/>
        <v>0.22089181818181913</v>
      </c>
    </row>
    <row r="49" spans="1:23" x14ac:dyDescent="0.25">
      <c r="A49" s="41"/>
      <c r="B49" s="2">
        <v>165</v>
      </c>
      <c r="C49" s="6">
        <f t="shared" si="1"/>
        <v>0.19289181818181866</v>
      </c>
      <c r="D49" s="6">
        <f t="shared" si="0"/>
        <v>0.19569181818181924</v>
      </c>
      <c r="E49" s="6">
        <f t="shared" si="0"/>
        <v>0.18329181818181972</v>
      </c>
      <c r="F49" s="6">
        <f t="shared" si="0"/>
        <v>0.17299181818181886</v>
      </c>
      <c r="G49" s="6">
        <f t="shared" si="0"/>
        <v>0.15039181818182001</v>
      </c>
      <c r="H49" s="6">
        <f t="shared" si="0"/>
        <v>0.13399181818181916</v>
      </c>
      <c r="I49" s="6">
        <f t="shared" si="0"/>
        <v>9.0391818181819517E-2</v>
      </c>
      <c r="J49" s="6">
        <f t="shared" si="0"/>
        <v>6.7891818181818664E-2</v>
      </c>
      <c r="K49" s="6">
        <f t="shared" si="0"/>
        <v>4.7491818181818246E-2</v>
      </c>
      <c r="L49" s="6">
        <f t="shared" si="0"/>
        <v>2.1691818181819755E-2</v>
      </c>
      <c r="M49" s="6">
        <f t="shared" si="0"/>
        <v>1.2891818181820724E-2</v>
      </c>
      <c r="N49" s="6">
        <f t="shared" si="0"/>
        <v>1.9991818181820165E-2</v>
      </c>
      <c r="O49" s="6">
        <f t="shared" si="0"/>
        <v>4.2291818181819707E-2</v>
      </c>
      <c r="P49" s="6">
        <f t="shared" si="0"/>
        <v>7.5291818181819181E-2</v>
      </c>
      <c r="Q49" s="6">
        <f t="shared" si="0"/>
        <v>9.7791818181820034E-2</v>
      </c>
      <c r="R49" s="6">
        <f t="shared" si="0"/>
        <v>0.13169181818181919</v>
      </c>
      <c r="S49" s="6">
        <f t="shared" si="0"/>
        <v>0.15469181818181887</v>
      </c>
      <c r="T49" s="6">
        <f t="shared" si="0"/>
        <v>0.17219181818181895</v>
      </c>
      <c r="U49" s="6">
        <f t="shared" si="0"/>
        <v>0.20169181818181947</v>
      </c>
      <c r="V49" s="6">
        <f t="shared" si="0"/>
        <v>0.20049181818181872</v>
      </c>
      <c r="W49" s="6">
        <f t="shared" si="0"/>
        <v>0.20509181818181865</v>
      </c>
    </row>
    <row r="50" spans="1:23" x14ac:dyDescent="0.25">
      <c r="A50" s="41"/>
      <c r="B50" s="2">
        <v>185</v>
      </c>
      <c r="C50" s="6">
        <f t="shared" si="1"/>
        <v>0.20659181818181871</v>
      </c>
      <c r="D50" s="6">
        <f t="shared" si="0"/>
        <v>0.20139181818181839</v>
      </c>
      <c r="E50" s="6">
        <f t="shared" si="0"/>
        <v>0.17709181818181996</v>
      </c>
      <c r="F50" s="6">
        <f t="shared" si="0"/>
        <v>0.1711918181818195</v>
      </c>
      <c r="G50" s="6">
        <f t="shared" si="0"/>
        <v>0.14059181818181798</v>
      </c>
      <c r="H50" s="6">
        <f t="shared" si="0"/>
        <v>0.11709181818181946</v>
      </c>
      <c r="I50" s="6">
        <f t="shared" si="0"/>
        <v>7.3091818181818979E-2</v>
      </c>
      <c r="J50" s="6">
        <f t="shared" si="0"/>
        <v>2.0691818181818533E-2</v>
      </c>
      <c r="K50" s="6">
        <f t="shared" si="0"/>
        <v>-1.7508181818181257E-2</v>
      </c>
      <c r="L50" s="6">
        <f t="shared" si="0"/>
        <v>-4.0208181818179867E-2</v>
      </c>
      <c r="M50" s="6">
        <f t="shared" si="0"/>
        <v>-5.3808181818180145E-2</v>
      </c>
      <c r="N50" s="6">
        <f t="shared" si="0"/>
        <v>-3.610818181818054E-2</v>
      </c>
      <c r="O50" s="6">
        <f t="shared" si="0"/>
        <v>-9.0081818181797502E-3</v>
      </c>
      <c r="P50" s="6">
        <f t="shared" si="0"/>
        <v>3.369181818182021E-2</v>
      </c>
      <c r="Q50" s="6">
        <f t="shared" si="0"/>
        <v>8.2591818181819932E-2</v>
      </c>
      <c r="R50" s="6">
        <f t="shared" si="0"/>
        <v>0.12059181818182019</v>
      </c>
      <c r="S50" s="6">
        <f t="shared" si="0"/>
        <v>0.14749181818181967</v>
      </c>
      <c r="T50" s="6">
        <f t="shared" si="0"/>
        <v>0.18759181818181858</v>
      </c>
      <c r="U50" s="6">
        <f t="shared" si="0"/>
        <v>0.19869181818181936</v>
      </c>
      <c r="V50" s="6">
        <f t="shared" si="0"/>
        <v>0.19349181818181904</v>
      </c>
      <c r="W50" s="6">
        <f t="shared" si="0"/>
        <v>0.21079181818181958</v>
      </c>
    </row>
    <row r="51" spans="1:23" x14ac:dyDescent="0.25">
      <c r="A51" s="41"/>
      <c r="B51" s="2">
        <v>205</v>
      </c>
      <c r="C51" s="6">
        <f t="shared" si="1"/>
        <v>0.20859181818181938</v>
      </c>
      <c r="D51" s="6">
        <f t="shared" si="0"/>
        <v>0.2076918181818197</v>
      </c>
      <c r="E51" s="6">
        <f t="shared" si="0"/>
        <v>0.18439181818181893</v>
      </c>
      <c r="F51" s="6">
        <f t="shared" si="0"/>
        <v>0.16699181818182041</v>
      </c>
      <c r="G51" s="6">
        <f t="shared" si="0"/>
        <v>0.13729181818181857</v>
      </c>
      <c r="H51" s="6">
        <f t="shared" si="0"/>
        <v>9.7991818181819568E-2</v>
      </c>
      <c r="I51" s="6">
        <f t="shared" si="0"/>
        <v>4.5991818181819966E-2</v>
      </c>
      <c r="J51" s="6">
        <f t="shared" si="0"/>
        <v>-3.1208181818179526E-2</v>
      </c>
      <c r="K51" s="6">
        <f t="shared" si="0"/>
        <v>-0.10100818181818028</v>
      </c>
      <c r="L51" s="6">
        <f t="shared" si="0"/>
        <v>-0.14740818181818049</v>
      </c>
      <c r="M51" s="6">
        <f t="shared" si="0"/>
        <v>-0.16170818181817914</v>
      </c>
      <c r="N51" s="6">
        <f t="shared" si="0"/>
        <v>-0.14750818181818026</v>
      </c>
      <c r="O51" s="6">
        <f t="shared" si="0"/>
        <v>-8.1208181818180236E-2</v>
      </c>
      <c r="P51" s="6">
        <f t="shared" si="0"/>
        <v>-2.1308181818181282E-2</v>
      </c>
      <c r="Q51" s="6">
        <f t="shared" si="0"/>
        <v>4.7191818181818945E-2</v>
      </c>
      <c r="R51" s="6">
        <f t="shared" si="0"/>
        <v>0.10339181818181942</v>
      </c>
      <c r="S51" s="6">
        <f t="shared" si="0"/>
        <v>0.14139181818181967</v>
      </c>
      <c r="T51" s="6">
        <f t="shared" si="0"/>
        <v>0.17959181818181946</v>
      </c>
      <c r="U51" s="6">
        <f t="shared" si="0"/>
        <v>0.19929181818181974</v>
      </c>
      <c r="V51" s="6">
        <f t="shared" si="0"/>
        <v>0.21109181818181888</v>
      </c>
      <c r="W51" s="6">
        <f t="shared" si="0"/>
        <v>0.26109181818181959</v>
      </c>
    </row>
    <row r="52" spans="1:23" x14ac:dyDescent="0.25">
      <c r="A52" s="41"/>
      <c r="B52" s="2">
        <v>225</v>
      </c>
      <c r="C52" s="6">
        <f t="shared" si="1"/>
        <v>0.20929181818181952</v>
      </c>
      <c r="D52" s="6">
        <f t="shared" si="0"/>
        <v>0.21279181818182025</v>
      </c>
      <c r="E52" s="6">
        <f t="shared" si="0"/>
        <v>0.19829181818181851</v>
      </c>
      <c r="F52" s="6">
        <f t="shared" si="0"/>
        <v>0.17749181818181903</v>
      </c>
      <c r="G52" s="6">
        <f t="shared" si="0"/>
        <v>0.14789181818182051</v>
      </c>
      <c r="H52" s="6">
        <f t="shared" si="0"/>
        <v>9.5491818181820065E-2</v>
      </c>
      <c r="I52" s="6">
        <f t="shared" si="0"/>
        <v>8.891818181821165E-3</v>
      </c>
      <c r="J52" s="6">
        <f t="shared" si="0"/>
        <v>-9.8908181818179841E-2</v>
      </c>
      <c r="K52" s="6">
        <f t="shared" si="0"/>
        <v>-0.21750818181818055</v>
      </c>
      <c r="L52" s="6">
        <f t="shared" si="0"/>
        <v>-0.31080818181818159</v>
      </c>
      <c r="M52" s="6">
        <f t="shared" si="0"/>
        <v>-0.34270818181818008</v>
      </c>
      <c r="N52" s="6">
        <f t="shared" si="0"/>
        <v>-0.30560818181818128</v>
      </c>
      <c r="O52" s="6">
        <f t="shared" si="0"/>
        <v>-0.21970818181817897</v>
      </c>
      <c r="P52" s="6">
        <f t="shared" si="0"/>
        <v>-8.8108181818180142E-2</v>
      </c>
      <c r="Q52" s="6">
        <f t="shared" si="0"/>
        <v>2.3391818181819346E-2</v>
      </c>
      <c r="R52" s="6">
        <f t="shared" si="0"/>
        <v>0.1006918181818186</v>
      </c>
      <c r="S52" s="6">
        <f t="shared" si="0"/>
        <v>0.1540918181818185</v>
      </c>
      <c r="T52" s="6">
        <f t="shared" si="0"/>
        <v>0.18329181818181972</v>
      </c>
      <c r="U52" s="6">
        <f t="shared" si="0"/>
        <v>0.20739181818181862</v>
      </c>
      <c r="V52" s="6">
        <f t="shared" si="0"/>
        <v>0.21229181818181786</v>
      </c>
      <c r="W52" s="6">
        <f t="shared" si="0"/>
        <v>0.22049181818182007</v>
      </c>
    </row>
    <row r="53" spans="1:23" x14ac:dyDescent="0.25">
      <c r="A53" s="41"/>
      <c r="B53" s="2">
        <v>245</v>
      </c>
      <c r="C53" s="6">
        <f t="shared" si="1"/>
        <v>0.20819181818182031</v>
      </c>
      <c r="D53" s="6">
        <f t="shared" si="0"/>
        <v>0.22049181818181829</v>
      </c>
      <c r="E53" s="6">
        <f t="shared" si="0"/>
        <v>0.21379181818181969</v>
      </c>
      <c r="F53" s="6">
        <f t="shared" si="0"/>
        <v>0.1946918181818198</v>
      </c>
      <c r="G53" s="6">
        <f t="shared" si="0"/>
        <v>0.16689181818181886</v>
      </c>
      <c r="H53" s="6">
        <f t="shared" si="0"/>
        <v>0.12469181818181951</v>
      </c>
      <c r="I53" s="6">
        <f t="shared" si="0"/>
        <v>1.6918181818201816E-3</v>
      </c>
      <c r="J53" s="6">
        <f t="shared" si="0"/>
        <v>-0.18200818181817979</v>
      </c>
      <c r="K53" s="6">
        <f t="shared" si="0"/>
        <v>-0.39520818181818029</v>
      </c>
      <c r="L53" s="6">
        <f t="shared" si="0"/>
        <v>-0.58340818181818044</v>
      </c>
      <c r="M53" s="6">
        <f t="shared" si="0"/>
        <v>-0.6546081818181797</v>
      </c>
      <c r="N53" s="6">
        <f t="shared" si="0"/>
        <v>-0.5744081818181801</v>
      </c>
      <c r="O53" s="6">
        <f t="shared" si="0"/>
        <v>-0.40450818181817993</v>
      </c>
      <c r="P53" s="6">
        <f t="shared" si="0"/>
        <v>-0.18040818181817997</v>
      </c>
      <c r="Q53" s="6">
        <f t="shared" si="0"/>
        <v>-6.0818181818156347E-4</v>
      </c>
      <c r="R53" s="6">
        <f t="shared" si="0"/>
        <v>0.11459181818181996</v>
      </c>
      <c r="S53" s="6">
        <f t="shared" si="0"/>
        <v>0.17409181818181985</v>
      </c>
      <c r="T53" s="6">
        <f t="shared" si="0"/>
        <v>0.21249181818182095</v>
      </c>
      <c r="U53" s="6">
        <f t="shared" si="0"/>
        <v>0.22399181818182079</v>
      </c>
      <c r="V53" s="6">
        <f t="shared" si="0"/>
        <v>0.22049181818181829</v>
      </c>
      <c r="W53" s="6">
        <f t="shared" si="0"/>
        <v>0.23839181818182098</v>
      </c>
    </row>
    <row r="54" spans="1:23" x14ac:dyDescent="0.25">
      <c r="A54" s="41"/>
      <c r="B54" s="2">
        <v>265</v>
      </c>
      <c r="C54" s="6">
        <f t="shared" si="1"/>
        <v>0.22969181818181994</v>
      </c>
      <c r="D54" s="6">
        <f t="shared" si="0"/>
        <v>0.23139181818181953</v>
      </c>
      <c r="E54" s="6">
        <f t="shared" si="0"/>
        <v>0.21319181818181931</v>
      </c>
      <c r="F54" s="6">
        <f t="shared" si="0"/>
        <v>0.2333918181818202</v>
      </c>
      <c r="G54" s="6">
        <f t="shared" si="0"/>
        <v>0.20939181818181929</v>
      </c>
      <c r="H54" s="6">
        <f t="shared" si="0"/>
        <v>0.17969181818181923</v>
      </c>
      <c r="I54" s="6">
        <f t="shared" si="0"/>
        <v>4.8891818181818536E-2</v>
      </c>
      <c r="J54" s="6">
        <f t="shared" si="0"/>
        <v>-0.28200818181818121</v>
      </c>
      <c r="K54" s="6">
        <f t="shared" si="0"/>
        <v>-0.70310818181818036</v>
      </c>
      <c r="L54" s="6">
        <f t="shared" si="0"/>
        <v>-1.064108181818181</v>
      </c>
      <c r="M54" s="6">
        <f t="shared" si="0"/>
        <v>-1.305708181818181</v>
      </c>
      <c r="N54" s="6">
        <f t="shared" si="0"/>
        <v>-1.0735081818181804</v>
      </c>
      <c r="O54" s="6">
        <f t="shared" si="0"/>
        <v>-0.72870818181818109</v>
      </c>
      <c r="P54" s="6">
        <f t="shared" si="0"/>
        <v>-0.30050818181818073</v>
      </c>
      <c r="Q54" s="6">
        <f t="shared" si="0"/>
        <v>4.7591818181819789E-2</v>
      </c>
      <c r="R54" s="6">
        <f t="shared" si="0"/>
        <v>0.18659181818181914</v>
      </c>
      <c r="S54" s="6">
        <f t="shared" si="0"/>
        <v>0.23519181818181956</v>
      </c>
      <c r="T54" s="6">
        <f t="shared" si="0"/>
        <v>0.23989181818181926</v>
      </c>
      <c r="U54" s="6">
        <f t="shared" si="0"/>
        <v>0.23129181818181976</v>
      </c>
      <c r="V54" s="6">
        <f t="shared" si="0"/>
        <v>0.23289181818181781</v>
      </c>
      <c r="W54" s="6">
        <f t="shared" si="0"/>
        <v>0.2181918181818201</v>
      </c>
    </row>
    <row r="55" spans="1:23" x14ac:dyDescent="0.25">
      <c r="A55" s="42"/>
      <c r="B55" s="2">
        <v>285</v>
      </c>
      <c r="C55" s="6">
        <f t="shared" si="1"/>
        <v>0.2460918181818208</v>
      </c>
      <c r="D55" s="6">
        <f t="shared" si="0"/>
        <v>0.23049181818181808</v>
      </c>
      <c r="E55" s="6">
        <f t="shared" si="0"/>
        <v>0.25359181818181931</v>
      </c>
      <c r="F55" s="6">
        <f t="shared" si="0"/>
        <v>0.2555918181818182</v>
      </c>
      <c r="G55" s="6">
        <f t="shared" si="0"/>
        <v>0.27879181818182097</v>
      </c>
      <c r="H55" s="6">
        <f t="shared" si="0"/>
        <v>0.31279181818181812</v>
      </c>
      <c r="I55" s="6">
        <f t="shared" si="0"/>
        <v>0.30369181818181978</v>
      </c>
      <c r="J55" s="6">
        <f t="shared" si="0"/>
        <v>-0.28440818181817917</v>
      </c>
      <c r="K55" s="6">
        <f t="shared" si="0"/>
        <v>-1.2035081818181794</v>
      </c>
      <c r="L55" s="6">
        <f t="shared" si="0"/>
        <v>-1.7639081818181808</v>
      </c>
      <c r="M55" s="6">
        <f t="shared" si="0"/>
        <v>-3.9989081818181802</v>
      </c>
      <c r="N55" s="6">
        <f t="shared" ref="N55:W55" si="2">N17-N36+$C$38-$C$19</f>
        <v>-1.8580081818181799</v>
      </c>
      <c r="O55" s="6">
        <f t="shared" si="2"/>
        <v>-1.2736081818181795</v>
      </c>
      <c r="P55" s="6">
        <f t="shared" si="2"/>
        <v>-0.42220818181817954</v>
      </c>
      <c r="Q55" s="6">
        <f t="shared" si="2"/>
        <v>0.30519181818181984</v>
      </c>
      <c r="R55" s="6">
        <f t="shared" si="2"/>
        <v>0.3110918181818203</v>
      </c>
      <c r="S55" s="6">
        <f t="shared" si="2"/>
        <v>0.29249181818181924</v>
      </c>
      <c r="T55" s="6">
        <f t="shared" si="2"/>
        <v>0.26219181818182058</v>
      </c>
      <c r="U55" s="6">
        <f t="shared" si="2"/>
        <v>0.25439181818182099</v>
      </c>
      <c r="V55" s="6">
        <f t="shared" si="2"/>
        <v>0.23359181818181973</v>
      </c>
      <c r="W55" s="6">
        <f t="shared" si="2"/>
        <v>0.2380918181818199</v>
      </c>
    </row>
    <row r="57" spans="1:23" x14ac:dyDescent="0.25">
      <c r="A57" s="21" t="s">
        <v>30</v>
      </c>
      <c r="B57" s="7"/>
      <c r="C57" s="43" t="s">
        <v>18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40"/>
    </row>
    <row r="58" spans="1:23" x14ac:dyDescent="0.25">
      <c r="A58" s="8"/>
      <c r="B58" s="9"/>
      <c r="C58" s="2">
        <v>-200</v>
      </c>
      <c r="D58" s="2">
        <v>-180</v>
      </c>
      <c r="E58" s="2">
        <v>-160</v>
      </c>
      <c r="F58" s="2">
        <v>-140</v>
      </c>
      <c r="G58" s="2">
        <v>-120</v>
      </c>
      <c r="H58" s="2">
        <v>-100</v>
      </c>
      <c r="I58" s="2">
        <v>-80</v>
      </c>
      <c r="J58" s="2">
        <v>-60</v>
      </c>
      <c r="K58" s="2">
        <v>-40</v>
      </c>
      <c r="L58" s="2">
        <v>-20</v>
      </c>
      <c r="M58" s="2">
        <v>0</v>
      </c>
      <c r="N58" s="2">
        <v>20</v>
      </c>
      <c r="O58" s="2">
        <v>40</v>
      </c>
      <c r="P58" s="2">
        <v>60</v>
      </c>
      <c r="Q58" s="2">
        <v>80</v>
      </c>
      <c r="R58" s="2">
        <v>100</v>
      </c>
      <c r="S58" s="2">
        <v>120</v>
      </c>
      <c r="T58" s="2">
        <v>140</v>
      </c>
      <c r="U58" s="2">
        <v>160</v>
      </c>
      <c r="V58" s="2">
        <v>180</v>
      </c>
      <c r="W58" s="2">
        <v>200</v>
      </c>
    </row>
    <row r="59" spans="1:23" x14ac:dyDescent="0.25">
      <c r="A59" s="43" t="s">
        <v>17</v>
      </c>
      <c r="B59" s="11">
        <v>25</v>
      </c>
      <c r="C59" s="6">
        <f>C42</f>
        <v>0.2142918181818203</v>
      </c>
      <c r="D59" s="6">
        <f>AVERAGE(C42:E42)</f>
        <v>0.21062515151515329</v>
      </c>
      <c r="E59" s="6">
        <f t="shared" ref="E59:V59" si="3">AVERAGE(D42:F42)</f>
        <v>0.20839181818181984</v>
      </c>
      <c r="F59" s="6">
        <f t="shared" si="3"/>
        <v>0.2022584848484866</v>
      </c>
      <c r="G59" s="6">
        <f t="shared" si="3"/>
        <v>0.19825848484848643</v>
      </c>
      <c r="H59" s="6">
        <f>AVERAGE(G42:I42)</f>
        <v>0.19359181818181939</v>
      </c>
      <c r="I59" s="6">
        <f>AVERAGE(H42:J42)</f>
        <v>0.18972515151515287</v>
      </c>
      <c r="J59" s="6">
        <f t="shared" si="3"/>
        <v>0.18985848484848589</v>
      </c>
      <c r="K59" s="6">
        <f t="shared" si="3"/>
        <v>0.18899181818181945</v>
      </c>
      <c r="L59" s="6">
        <f t="shared" si="3"/>
        <v>0.18799181818181943</v>
      </c>
      <c r="M59" s="6">
        <f t="shared" si="3"/>
        <v>0.18665848484848624</v>
      </c>
      <c r="N59" s="6">
        <f t="shared" si="3"/>
        <v>0.18775848484848603</v>
      </c>
      <c r="O59" s="6">
        <f t="shared" si="3"/>
        <v>0.19255848484848612</v>
      </c>
      <c r="P59" s="6">
        <f t="shared" si="3"/>
        <v>0.19649181818181974</v>
      </c>
      <c r="Q59" s="6">
        <f t="shared" si="3"/>
        <v>0.19635848484848614</v>
      </c>
      <c r="R59" s="6">
        <f t="shared" si="3"/>
        <v>0.20172515151515272</v>
      </c>
      <c r="S59" s="6">
        <f t="shared" si="3"/>
        <v>0.20412515151515245</v>
      </c>
      <c r="T59" s="6">
        <f t="shared" si="3"/>
        <v>0.21222515151515312</v>
      </c>
      <c r="U59" s="6">
        <f t="shared" si="3"/>
        <v>0.21559181818181963</v>
      </c>
      <c r="V59" s="6">
        <f t="shared" si="3"/>
        <v>0.22162515151515313</v>
      </c>
      <c r="W59" s="6">
        <f>W42</f>
        <v>0.22659181818182006</v>
      </c>
    </row>
    <row r="60" spans="1:23" x14ac:dyDescent="0.25">
      <c r="A60" s="41"/>
      <c r="B60" s="2">
        <v>45</v>
      </c>
      <c r="C60" s="6">
        <f>AVERAGE(C42:C44)</f>
        <v>0.21342515151515387</v>
      </c>
      <c r="D60" s="6">
        <f>AVERAGE(C42:E44)</f>
        <v>0.20994737373737551</v>
      </c>
      <c r="E60" s="6">
        <f t="shared" ref="E60:V71" si="4">AVERAGE(D42:F44)</f>
        <v>0.20693626262626413</v>
      </c>
      <c r="F60" s="6">
        <f t="shared" si="4"/>
        <v>0.2019584848484863</v>
      </c>
      <c r="G60" s="6">
        <f t="shared" si="4"/>
        <v>0.19398070707070858</v>
      </c>
      <c r="H60" s="6">
        <f t="shared" si="4"/>
        <v>0.18833626262626385</v>
      </c>
      <c r="I60" s="6">
        <f t="shared" si="4"/>
        <v>0.18272515151515278</v>
      </c>
      <c r="J60" s="6">
        <f t="shared" si="4"/>
        <v>0.1809584848484859</v>
      </c>
      <c r="K60" s="6">
        <f t="shared" si="4"/>
        <v>0.17820292929293066</v>
      </c>
      <c r="L60" s="6">
        <f t="shared" si="4"/>
        <v>0.17798070707070834</v>
      </c>
      <c r="M60" s="6">
        <f t="shared" si="4"/>
        <v>0.1769251515151529</v>
      </c>
      <c r="N60" s="6">
        <f t="shared" si="4"/>
        <v>0.17879181818181936</v>
      </c>
      <c r="O60" s="6">
        <f t="shared" si="4"/>
        <v>0.18155848484848588</v>
      </c>
      <c r="P60" s="6">
        <f t="shared" si="4"/>
        <v>0.18752515151515267</v>
      </c>
      <c r="Q60" s="6">
        <f t="shared" si="4"/>
        <v>0.18948070707070819</v>
      </c>
      <c r="R60" s="6">
        <f t="shared" si="4"/>
        <v>0.19509181818181945</v>
      </c>
      <c r="S60" s="6">
        <f t="shared" si="4"/>
        <v>0.19883626262626386</v>
      </c>
      <c r="T60" s="6">
        <f t="shared" si="4"/>
        <v>0.20723626262626402</v>
      </c>
      <c r="U60" s="6">
        <f t="shared" si="4"/>
        <v>0.21131404040404178</v>
      </c>
      <c r="V60" s="6">
        <f t="shared" si="4"/>
        <v>0.21683626262626396</v>
      </c>
      <c r="W60" s="6">
        <f>AVERAGE(W42:W44)</f>
        <v>0.22122515151515287</v>
      </c>
    </row>
    <row r="61" spans="1:23" x14ac:dyDescent="0.25">
      <c r="A61" s="41"/>
      <c r="B61" s="2">
        <v>65</v>
      </c>
      <c r="C61" s="6">
        <f>AVERAGE(C43:C45)</f>
        <v>0.21555848484848639</v>
      </c>
      <c r="D61" s="6">
        <f>AVERAGE(C43:E45)</f>
        <v>0.21023626262626413</v>
      </c>
      <c r="E61" s="6">
        <f t="shared" ref="D61:S71" si="5">AVERAGE(D43:F45)</f>
        <v>0.20523626262626415</v>
      </c>
      <c r="F61" s="6">
        <f t="shared" si="5"/>
        <v>0.19826959595959734</v>
      </c>
      <c r="G61" s="6">
        <f t="shared" si="5"/>
        <v>0.18902515151515312</v>
      </c>
      <c r="H61" s="6">
        <f t="shared" si="5"/>
        <v>0.18178070707070837</v>
      </c>
      <c r="I61" s="6">
        <f t="shared" si="5"/>
        <v>0.17496959595959716</v>
      </c>
      <c r="J61" s="6">
        <f t="shared" si="5"/>
        <v>0.17008070707070802</v>
      </c>
      <c r="K61" s="6">
        <f t="shared" si="5"/>
        <v>0.16549181818181957</v>
      </c>
      <c r="L61" s="6">
        <f t="shared" si="5"/>
        <v>0.16560292929293061</v>
      </c>
      <c r="M61" s="6">
        <f t="shared" si="5"/>
        <v>0.16492515151515283</v>
      </c>
      <c r="N61" s="6">
        <f t="shared" si="5"/>
        <v>0.16712515151515264</v>
      </c>
      <c r="O61" s="6">
        <f t="shared" si="5"/>
        <v>0.16931404040404155</v>
      </c>
      <c r="P61" s="6">
        <f t="shared" si="5"/>
        <v>0.17592515151515264</v>
      </c>
      <c r="Q61" s="6">
        <f t="shared" si="5"/>
        <v>0.18116959595959711</v>
      </c>
      <c r="R61" s="6">
        <f t="shared" si="5"/>
        <v>0.18775848484848623</v>
      </c>
      <c r="S61" s="6">
        <f t="shared" si="5"/>
        <v>0.19441404040404209</v>
      </c>
      <c r="T61" s="6">
        <f t="shared" si="4"/>
        <v>0.20289181818181984</v>
      </c>
      <c r="U61" s="6">
        <f t="shared" si="4"/>
        <v>0.20874737373737517</v>
      </c>
      <c r="V61" s="6">
        <f t="shared" si="4"/>
        <v>0.21342515151515271</v>
      </c>
      <c r="W61" s="6">
        <f t="shared" ref="W61:W66" si="6">AVERAGE(W43:W45)</f>
        <v>0.21622515151515267</v>
      </c>
    </row>
    <row r="62" spans="1:23" x14ac:dyDescent="0.25">
      <c r="A62" s="41"/>
      <c r="B62" s="2">
        <v>85</v>
      </c>
      <c r="C62" s="6">
        <f>AVERAGE(C44:C46)</f>
        <v>0.21619181818181943</v>
      </c>
      <c r="D62" s="6">
        <f t="shared" si="5"/>
        <v>0.21095848484848626</v>
      </c>
      <c r="E62" s="6">
        <f t="shared" si="4"/>
        <v>0.20470292929293066</v>
      </c>
      <c r="F62" s="6">
        <f t="shared" si="4"/>
        <v>0.19469181818181941</v>
      </c>
      <c r="G62" s="6">
        <f t="shared" si="4"/>
        <v>0.18322515151515301</v>
      </c>
      <c r="H62" s="6">
        <f t="shared" si="4"/>
        <v>0.17256959595959742</v>
      </c>
      <c r="I62" s="6">
        <f t="shared" si="4"/>
        <v>0.1642029292929307</v>
      </c>
      <c r="J62" s="6">
        <f t="shared" si="4"/>
        <v>0.1573918181818193</v>
      </c>
      <c r="K62" s="6">
        <f t="shared" si="4"/>
        <v>0.15230292929293043</v>
      </c>
      <c r="L62" s="6">
        <f t="shared" si="4"/>
        <v>0.15112515151515243</v>
      </c>
      <c r="M62" s="6">
        <f t="shared" si="4"/>
        <v>0.15030292929293015</v>
      </c>
      <c r="N62" s="6">
        <f t="shared" si="4"/>
        <v>0.15258070707070795</v>
      </c>
      <c r="O62" s="6">
        <f t="shared" si="4"/>
        <v>0.1554807070707083</v>
      </c>
      <c r="P62" s="6">
        <f t="shared" si="4"/>
        <v>0.16280292929293042</v>
      </c>
      <c r="Q62" s="6">
        <f t="shared" si="4"/>
        <v>0.17109181818181934</v>
      </c>
      <c r="R62" s="6">
        <f t="shared" si="4"/>
        <v>0.17963626262626381</v>
      </c>
      <c r="S62" s="6">
        <f t="shared" si="4"/>
        <v>0.18851404040404202</v>
      </c>
      <c r="T62" s="6">
        <f t="shared" si="4"/>
        <v>0.19842515151515311</v>
      </c>
      <c r="U62" s="6">
        <f t="shared" si="4"/>
        <v>0.20655848484848605</v>
      </c>
      <c r="V62" s="6">
        <f t="shared" si="4"/>
        <v>0.21519181818181921</v>
      </c>
      <c r="W62" s="6">
        <f t="shared" si="6"/>
        <v>0.22462515151515264</v>
      </c>
    </row>
    <row r="63" spans="1:23" x14ac:dyDescent="0.25">
      <c r="A63" s="41"/>
      <c r="B63" s="2">
        <v>105</v>
      </c>
      <c r="C63" s="6">
        <f t="shared" ref="C63:C71" si="7">AVERAGE(C45:C47)</f>
        <v>0.21115848484848598</v>
      </c>
      <c r="D63" s="6">
        <f t="shared" si="5"/>
        <v>0.20643626262626411</v>
      </c>
      <c r="E63" s="6">
        <f t="shared" si="4"/>
        <v>0.19845848484848638</v>
      </c>
      <c r="F63" s="6">
        <f t="shared" si="4"/>
        <v>0.18693626262626395</v>
      </c>
      <c r="G63" s="6">
        <f t="shared" si="4"/>
        <v>0.17549181818181955</v>
      </c>
      <c r="H63" s="6">
        <f t="shared" si="4"/>
        <v>0.16374737373737502</v>
      </c>
      <c r="I63" s="6">
        <f t="shared" si="4"/>
        <v>0.15272515151515284</v>
      </c>
      <c r="J63" s="6">
        <f t="shared" si="4"/>
        <v>0.14353626262626384</v>
      </c>
      <c r="K63" s="6">
        <f t="shared" si="4"/>
        <v>0.13618070707070828</v>
      </c>
      <c r="L63" s="6">
        <f t="shared" si="4"/>
        <v>0.13325848484848596</v>
      </c>
      <c r="M63" s="6">
        <f t="shared" si="4"/>
        <v>0.13030292929293019</v>
      </c>
      <c r="N63" s="6">
        <f t="shared" si="4"/>
        <v>0.13316959595959688</v>
      </c>
      <c r="O63" s="6">
        <f t="shared" si="4"/>
        <v>0.13908070707070821</v>
      </c>
      <c r="P63" s="6">
        <f t="shared" si="4"/>
        <v>0.14880292929293068</v>
      </c>
      <c r="Q63" s="6">
        <f t="shared" si="4"/>
        <v>0.15952515151515298</v>
      </c>
      <c r="R63" s="6">
        <f t="shared" si="4"/>
        <v>0.16850292929293076</v>
      </c>
      <c r="S63" s="6">
        <f t="shared" si="4"/>
        <v>0.18214737373737538</v>
      </c>
      <c r="T63" s="6">
        <f t="shared" si="4"/>
        <v>0.19340292929293096</v>
      </c>
      <c r="U63" s="6">
        <f t="shared" si="4"/>
        <v>0.20463626262626397</v>
      </c>
      <c r="V63" s="6">
        <f t="shared" si="4"/>
        <v>0.21521404040404157</v>
      </c>
      <c r="W63" s="6">
        <f>AVERAGE(W45:W47)</f>
        <v>0.23152515151515254</v>
      </c>
    </row>
    <row r="64" spans="1:23" x14ac:dyDescent="0.25">
      <c r="A64" s="41"/>
      <c r="B64" s="2">
        <v>125</v>
      </c>
      <c r="C64" s="6">
        <f t="shared" si="7"/>
        <v>0.20845848484848695</v>
      </c>
      <c r="D64" s="6">
        <f t="shared" si="5"/>
        <v>0.20375848484848647</v>
      </c>
      <c r="E64" s="6">
        <f t="shared" si="4"/>
        <v>0.19428070707070846</v>
      </c>
      <c r="F64" s="6">
        <f t="shared" si="4"/>
        <v>0.18161404040404192</v>
      </c>
      <c r="G64" s="6">
        <f t="shared" si="4"/>
        <v>0.16559181818181973</v>
      </c>
      <c r="H64" s="6">
        <f t="shared" si="4"/>
        <v>0.1505584848484863</v>
      </c>
      <c r="I64" s="6">
        <f t="shared" si="4"/>
        <v>0.13605848484848654</v>
      </c>
      <c r="J64" s="6">
        <f t="shared" si="4"/>
        <v>0.12441404040404198</v>
      </c>
      <c r="K64" s="6">
        <f t="shared" si="4"/>
        <v>0.11475848484848623</v>
      </c>
      <c r="L64" s="6">
        <f t="shared" si="4"/>
        <v>0.10946959595959704</v>
      </c>
      <c r="M64" s="6">
        <f t="shared" si="4"/>
        <v>0.10619181818181921</v>
      </c>
      <c r="N64" s="6">
        <f t="shared" si="4"/>
        <v>0.10924737373737495</v>
      </c>
      <c r="O64" s="6">
        <f t="shared" si="4"/>
        <v>0.11738070707070847</v>
      </c>
      <c r="P64" s="6">
        <f t="shared" si="4"/>
        <v>0.12998070707070852</v>
      </c>
      <c r="Q64" s="6">
        <f t="shared" si="4"/>
        <v>0.14299181818181969</v>
      </c>
      <c r="R64" s="6">
        <f t="shared" si="4"/>
        <v>0.1556251515151528</v>
      </c>
      <c r="S64" s="6">
        <f t="shared" si="4"/>
        <v>0.17175848484848621</v>
      </c>
      <c r="T64" s="6">
        <f t="shared" si="4"/>
        <v>0.18621404040404166</v>
      </c>
      <c r="U64" s="6">
        <f t="shared" si="4"/>
        <v>0.20010292929293053</v>
      </c>
      <c r="V64" s="6">
        <f t="shared" si="4"/>
        <v>0.21371404040404152</v>
      </c>
      <c r="W64" s="6">
        <f t="shared" si="6"/>
        <v>0.23462515151515242</v>
      </c>
    </row>
    <row r="65" spans="1:23" x14ac:dyDescent="0.25">
      <c r="A65" s="41"/>
      <c r="B65" s="2">
        <v>145</v>
      </c>
      <c r="C65" s="6">
        <f t="shared" si="7"/>
        <v>0.20149181818181994</v>
      </c>
      <c r="D65" s="6">
        <f t="shared" si="5"/>
        <v>0.19773626262626406</v>
      </c>
      <c r="E65" s="6">
        <f t="shared" si="4"/>
        <v>0.18855848484848614</v>
      </c>
      <c r="F65" s="6">
        <f t="shared" si="4"/>
        <v>0.17422515151515305</v>
      </c>
      <c r="G65" s="6">
        <f>AVERAGE(F47:H49)</f>
        <v>0.15733626262626427</v>
      </c>
      <c r="H65" s="6">
        <f t="shared" si="4"/>
        <v>0.13745848484848644</v>
      </c>
      <c r="I65" s="6">
        <f t="shared" si="4"/>
        <v>0.11811404040404207</v>
      </c>
      <c r="J65" s="6">
        <f t="shared" si="4"/>
        <v>9.9414040404041837E-2</v>
      </c>
      <c r="K65" s="6">
        <f t="shared" si="4"/>
        <v>8.4336262626264064E-2</v>
      </c>
      <c r="L65" s="6">
        <f t="shared" si="4"/>
        <v>7.3936262626264015E-2</v>
      </c>
      <c r="M65" s="6">
        <f t="shared" si="4"/>
        <v>6.8691818181819755E-2</v>
      </c>
      <c r="N65" s="6">
        <f t="shared" si="4"/>
        <v>7.2958484848486549E-2</v>
      </c>
      <c r="O65" s="6">
        <f t="shared" si="4"/>
        <v>8.6325151515153048E-2</v>
      </c>
      <c r="P65" s="6">
        <f t="shared" si="4"/>
        <v>0.10426959595959752</v>
      </c>
      <c r="Q65" s="6">
        <f t="shared" si="4"/>
        <v>0.12384737373737525</v>
      </c>
      <c r="R65" s="6">
        <f t="shared" si="4"/>
        <v>0.14195848484848619</v>
      </c>
      <c r="S65" s="6">
        <f t="shared" si="4"/>
        <v>0.16278070707070824</v>
      </c>
      <c r="T65" s="6">
        <f t="shared" si="4"/>
        <v>0.18115848484848585</v>
      </c>
      <c r="U65" s="6">
        <f t="shared" si="4"/>
        <v>0.19670292929293037</v>
      </c>
      <c r="V65" s="6">
        <f t="shared" si="4"/>
        <v>0.208280707070708</v>
      </c>
      <c r="W65" s="6">
        <f t="shared" si="6"/>
        <v>0.22179181818181881</v>
      </c>
    </row>
    <row r="66" spans="1:23" x14ac:dyDescent="0.25">
      <c r="A66" s="41"/>
      <c r="B66" s="2">
        <v>165</v>
      </c>
      <c r="C66" s="6">
        <f t="shared" si="7"/>
        <v>0.20402515151515269</v>
      </c>
      <c r="D66" s="6">
        <f t="shared" si="5"/>
        <v>0.19636959595959702</v>
      </c>
      <c r="E66" s="6">
        <f t="shared" si="4"/>
        <v>0.18599181818181934</v>
      </c>
      <c r="F66" s="6">
        <f t="shared" si="4"/>
        <v>0.16902515151515296</v>
      </c>
      <c r="G66" s="6">
        <f t="shared" si="4"/>
        <v>0.14970292929293075</v>
      </c>
      <c r="H66" s="6">
        <f t="shared" si="4"/>
        <v>0.12318070707070837</v>
      </c>
      <c r="I66" s="6">
        <f t="shared" si="4"/>
        <v>9.4725151515152817E-2</v>
      </c>
      <c r="J66" s="6">
        <f t="shared" si="4"/>
        <v>6.462515151515251E-2</v>
      </c>
      <c r="K66" s="6">
        <f t="shared" si="4"/>
        <v>3.9980707070708256E-2</v>
      </c>
      <c r="L66" s="6">
        <f t="shared" si="4"/>
        <v>2.3225151515152871E-2</v>
      </c>
      <c r="M66" s="6">
        <f t="shared" si="4"/>
        <v>1.7714040404042168E-2</v>
      </c>
      <c r="N66" s="6">
        <f t="shared" si="4"/>
        <v>2.4358484848486722E-2</v>
      </c>
      <c r="O66" s="6">
        <f t="shared" si="4"/>
        <v>4.4258484848486726E-2</v>
      </c>
      <c r="P66" s="6">
        <f t="shared" si="4"/>
        <v>7.0925151515153217E-2</v>
      </c>
      <c r="Q66" s="6">
        <f t="shared" si="4"/>
        <v>0.10079181818181976</v>
      </c>
      <c r="R66" s="6">
        <f t="shared" si="4"/>
        <v>0.12868070707070839</v>
      </c>
      <c r="S66" s="6">
        <f t="shared" si="4"/>
        <v>0.15481404040404159</v>
      </c>
      <c r="T66" s="6">
        <f t="shared" si="4"/>
        <v>0.17724737373737476</v>
      </c>
      <c r="U66" s="6">
        <f t="shared" si="4"/>
        <v>0.19300292929293031</v>
      </c>
      <c r="V66" s="6">
        <f t="shared" si="4"/>
        <v>0.2034362626262636</v>
      </c>
      <c r="W66" s="6">
        <f t="shared" si="6"/>
        <v>0.21225848484848578</v>
      </c>
    </row>
    <row r="67" spans="1:23" x14ac:dyDescent="0.25">
      <c r="A67" s="41"/>
      <c r="B67" s="2">
        <v>185</v>
      </c>
      <c r="C67" s="6">
        <f t="shared" si="7"/>
        <v>0.20269181818181892</v>
      </c>
      <c r="D67" s="6">
        <f t="shared" si="5"/>
        <v>0.19529181818181918</v>
      </c>
      <c r="E67" s="6">
        <f t="shared" si="4"/>
        <v>0.18452515151515275</v>
      </c>
      <c r="F67" s="6">
        <f t="shared" si="4"/>
        <v>0.16491404040404156</v>
      </c>
      <c r="G67" s="6">
        <f t="shared" si="4"/>
        <v>0.14316959595959705</v>
      </c>
      <c r="H67" s="6">
        <f t="shared" si="4"/>
        <v>0.10964737373737481</v>
      </c>
      <c r="I67" s="6">
        <f t="shared" si="4"/>
        <v>6.8436262626263816E-2</v>
      </c>
      <c r="J67" s="6">
        <f t="shared" si="4"/>
        <v>2.1758484848485873E-2</v>
      </c>
      <c r="K67" s="6">
        <f t="shared" si="4"/>
        <v>-1.9952626262625135E-2</v>
      </c>
      <c r="L67" s="6">
        <f t="shared" si="4"/>
        <v>-4.8841515151513609E-2</v>
      </c>
      <c r="M67" s="6">
        <f t="shared" si="4"/>
        <v>-5.91304040404022E-2</v>
      </c>
      <c r="N67" s="6">
        <f t="shared" si="4"/>
        <v>-4.601929292929105E-2</v>
      </c>
      <c r="O67" s="6">
        <f t="shared" si="4"/>
        <v>-1.3763737373735867E-2</v>
      </c>
      <c r="P67" s="6">
        <f t="shared" si="4"/>
        <v>2.9702929292930749E-2</v>
      </c>
      <c r="Q67" s="6">
        <f t="shared" si="4"/>
        <v>7.4547373737375092E-2</v>
      </c>
      <c r="R67" s="6">
        <f>AVERAGE(Q49:S51)</f>
        <v>0.11409181818181954</v>
      </c>
      <c r="S67" s="6">
        <f t="shared" si="4"/>
        <v>0.14873626262626377</v>
      </c>
      <c r="T67" s="6">
        <f>AVERAGE(S49:U51)</f>
        <v>0.17584737373737486</v>
      </c>
      <c r="U67" s="6">
        <f t="shared" si="4"/>
        <v>0.19379181818181912</v>
      </c>
      <c r="V67" s="6">
        <f t="shared" si="4"/>
        <v>0.20908070707070811</v>
      </c>
      <c r="W67" s="22">
        <f t="shared" ref="W67:W71" si="8">W50</f>
        <v>0.21079181818181958</v>
      </c>
    </row>
    <row r="68" spans="1:23" x14ac:dyDescent="0.25">
      <c r="A68" s="41"/>
      <c r="B68" s="2">
        <v>205</v>
      </c>
      <c r="C68" s="6">
        <f t="shared" si="7"/>
        <v>0.20815848484848587</v>
      </c>
      <c r="D68" s="6">
        <f t="shared" si="5"/>
        <v>0.20068070707070815</v>
      </c>
      <c r="E68" s="6">
        <f t="shared" si="4"/>
        <v>0.18859181818181942</v>
      </c>
      <c r="F68" s="6">
        <f t="shared" si="4"/>
        <v>0.16680292929293039</v>
      </c>
      <c r="G68" s="6">
        <f t="shared" si="4"/>
        <v>0.13911404040404168</v>
      </c>
      <c r="H68" s="6">
        <f t="shared" si="4"/>
        <v>9.6036262626264024E-2</v>
      </c>
      <c r="I68" s="6">
        <f t="shared" si="4"/>
        <v>3.6569595959597599E-2</v>
      </c>
      <c r="J68" s="6">
        <f t="shared" si="4"/>
        <v>-3.527484848484698E-2</v>
      </c>
      <c r="K68" s="6">
        <f t="shared" si="4"/>
        <v>-0.10487484848484721</v>
      </c>
      <c r="L68" s="22">
        <f t="shared" ref="I68:Q72" si="9">L51</f>
        <v>-0.14740818181818049</v>
      </c>
      <c r="M68" s="22">
        <f t="shared" si="9"/>
        <v>-0.16170818181817914</v>
      </c>
      <c r="N68" s="22">
        <f t="shared" si="9"/>
        <v>-0.14750818181818026</v>
      </c>
      <c r="O68" s="22">
        <f t="shared" si="9"/>
        <v>-8.1208181818180236E-2</v>
      </c>
      <c r="P68" s="6">
        <f t="shared" si="4"/>
        <v>-2.583040404040244E-2</v>
      </c>
      <c r="Q68" s="6">
        <f t="shared" si="4"/>
        <v>4.4680707070708356E-2</v>
      </c>
      <c r="R68" s="6">
        <f t="shared" si="4"/>
        <v>0.10231404040404159</v>
      </c>
      <c r="S68" s="6">
        <f t="shared" si="4"/>
        <v>0.14645848484848598</v>
      </c>
      <c r="T68" s="6">
        <f t="shared" si="4"/>
        <v>0.17764737373737483</v>
      </c>
      <c r="U68" s="6">
        <f t="shared" si="4"/>
        <v>0.19696959595959682</v>
      </c>
      <c r="V68" s="6">
        <f t="shared" si="4"/>
        <v>0.21273626262626363</v>
      </c>
      <c r="W68" s="22">
        <f t="shared" si="8"/>
        <v>0.26109181818181959</v>
      </c>
    </row>
    <row r="69" spans="1:23" x14ac:dyDescent="0.25">
      <c r="A69" s="41"/>
      <c r="B69" s="2">
        <v>225</v>
      </c>
      <c r="C69" s="6">
        <f t="shared" si="7"/>
        <v>0.20869181818181973</v>
      </c>
      <c r="D69" s="6">
        <f t="shared" si="5"/>
        <v>0.20705848484848607</v>
      </c>
      <c r="E69" s="6">
        <f t="shared" si="4"/>
        <v>0.19740292929293052</v>
      </c>
      <c r="F69" s="6">
        <f t="shared" si="4"/>
        <v>0.1764140404040416</v>
      </c>
      <c r="G69" s="6">
        <f t="shared" si="4"/>
        <v>0.14549181818181958</v>
      </c>
      <c r="H69" s="6">
        <f t="shared" si="4"/>
        <v>9.1869595959597594E-2</v>
      </c>
      <c r="I69" s="6">
        <f t="shared" si="4"/>
        <v>6.9584848484868112E-3</v>
      </c>
      <c r="J69" s="6">
        <f t="shared" si="4"/>
        <v>-0.10769707070706877</v>
      </c>
      <c r="K69" s="22">
        <f t="shared" si="9"/>
        <v>-0.21750818181818055</v>
      </c>
      <c r="L69" s="22">
        <f t="shared" si="9"/>
        <v>-0.31080818181818159</v>
      </c>
      <c r="M69" s="22">
        <f t="shared" si="9"/>
        <v>-0.34270818181818008</v>
      </c>
      <c r="N69" s="22">
        <f t="shared" si="9"/>
        <v>-0.30560818181818128</v>
      </c>
      <c r="O69" s="22">
        <f t="shared" si="9"/>
        <v>-0.21970818181817897</v>
      </c>
      <c r="P69" s="22">
        <f t="shared" si="9"/>
        <v>-8.8108181818180142E-2</v>
      </c>
      <c r="Q69" s="6">
        <f t="shared" si="4"/>
        <v>1.0980707070708147E-2</v>
      </c>
      <c r="R69" s="6">
        <f t="shared" si="4"/>
        <v>9.5358484848485858E-2</v>
      </c>
      <c r="S69" s="6">
        <f t="shared" si="4"/>
        <v>0.15151404040404179</v>
      </c>
      <c r="T69" s="6">
        <f t="shared" si="4"/>
        <v>0.18618070707070858</v>
      </c>
      <c r="U69" s="6">
        <f t="shared" si="4"/>
        <v>0.20554737373737492</v>
      </c>
      <c r="V69" s="6">
        <f t="shared" si="4"/>
        <v>0.22161404040404165</v>
      </c>
      <c r="W69" s="22">
        <f t="shared" si="8"/>
        <v>0.22049181818182007</v>
      </c>
    </row>
    <row r="70" spans="1:23" x14ac:dyDescent="0.25">
      <c r="A70" s="41"/>
      <c r="B70" s="2">
        <v>245</v>
      </c>
      <c r="C70" s="6">
        <f t="shared" si="7"/>
        <v>0.21572515151515326</v>
      </c>
      <c r="D70" s="6">
        <f t="shared" si="5"/>
        <v>0.21523626262626394</v>
      </c>
      <c r="E70" s="6">
        <f t="shared" si="4"/>
        <v>0.21061404040404164</v>
      </c>
      <c r="F70" s="6">
        <f t="shared" si="4"/>
        <v>0.19500292929293059</v>
      </c>
      <c r="G70" s="6">
        <f t="shared" si="4"/>
        <v>0.16995848484848627</v>
      </c>
      <c r="H70" s="6">
        <f t="shared" si="4"/>
        <v>0.1092807070707086</v>
      </c>
      <c r="I70" s="22">
        <f t="shared" si="9"/>
        <v>1.6918181818201816E-3</v>
      </c>
      <c r="J70" s="22">
        <f t="shared" si="9"/>
        <v>-0.18200818181817979</v>
      </c>
      <c r="K70" s="22">
        <f t="shared" si="9"/>
        <v>-0.39520818181818029</v>
      </c>
      <c r="L70" s="22">
        <f t="shared" si="9"/>
        <v>-0.58340818181818044</v>
      </c>
      <c r="M70" s="22">
        <f t="shared" si="9"/>
        <v>-0.6546081818181797</v>
      </c>
      <c r="N70" s="22">
        <f t="shared" si="9"/>
        <v>-0.5744081818181801</v>
      </c>
      <c r="O70" s="22">
        <f t="shared" si="9"/>
        <v>-0.40450818181817993</v>
      </c>
      <c r="P70" s="22">
        <f t="shared" si="9"/>
        <v>-0.18040818181817997</v>
      </c>
      <c r="Q70" s="6">
        <f t="shared" si="4"/>
        <v>-1.0752626262625064E-2</v>
      </c>
      <c r="R70" s="6">
        <f t="shared" si="4"/>
        <v>0.11506959595959702</v>
      </c>
      <c r="S70" s="6">
        <f t="shared" si="4"/>
        <v>0.17788070707070838</v>
      </c>
      <c r="T70" s="6">
        <f t="shared" si="4"/>
        <v>0.20685848484848635</v>
      </c>
      <c r="U70" s="6">
        <f t="shared" si="4"/>
        <v>0.21822515151515257</v>
      </c>
      <c r="V70" s="6">
        <f t="shared" si="4"/>
        <v>0.2228251515151527</v>
      </c>
      <c r="W70" s="22">
        <f t="shared" si="8"/>
        <v>0.23839181818182098</v>
      </c>
    </row>
    <row r="71" spans="1:23" x14ac:dyDescent="0.25">
      <c r="A71" s="41"/>
      <c r="B71" s="2">
        <v>265</v>
      </c>
      <c r="C71" s="6">
        <f t="shared" si="7"/>
        <v>0.22799181818182035</v>
      </c>
      <c r="D71" s="6">
        <f t="shared" si="5"/>
        <v>0.22743626262626393</v>
      </c>
      <c r="E71" s="6">
        <f t="shared" si="4"/>
        <v>0.22740292929293027</v>
      </c>
      <c r="F71" s="6">
        <f t="shared" si="4"/>
        <v>0.2243695959595973</v>
      </c>
      <c r="G71" s="6">
        <f t="shared" si="4"/>
        <v>0.21732515151515269</v>
      </c>
      <c r="H71" s="6">
        <f t="shared" si="4"/>
        <v>0.18072515151515273</v>
      </c>
      <c r="I71" s="22">
        <f t="shared" si="9"/>
        <v>4.8891818181818536E-2</v>
      </c>
      <c r="J71" s="22">
        <f t="shared" si="9"/>
        <v>-0.28200818181818121</v>
      </c>
      <c r="K71" s="22">
        <f t="shared" si="9"/>
        <v>-0.70310818181818036</v>
      </c>
      <c r="L71" s="22">
        <f t="shared" si="9"/>
        <v>-1.064108181818181</v>
      </c>
      <c r="M71" s="22">
        <f t="shared" si="9"/>
        <v>-1.305708181818181</v>
      </c>
      <c r="N71" s="22">
        <f t="shared" si="9"/>
        <v>-1.0735081818181804</v>
      </c>
      <c r="O71" s="22">
        <f t="shared" si="9"/>
        <v>-0.72870818181818109</v>
      </c>
      <c r="P71" s="22">
        <f t="shared" si="9"/>
        <v>-0.30050818181818073</v>
      </c>
      <c r="Q71" s="22">
        <f t="shared" si="9"/>
        <v>4.7591818181819789E-2</v>
      </c>
      <c r="R71" s="6">
        <f t="shared" si="4"/>
        <v>0.18513626262626401</v>
      </c>
      <c r="S71" s="6">
        <f t="shared" si="4"/>
        <v>0.22540292929293099</v>
      </c>
      <c r="T71" s="6">
        <f t="shared" si="4"/>
        <v>0.23622515151515344</v>
      </c>
      <c r="U71" s="6">
        <f t="shared" si="4"/>
        <v>0.23458070707070869</v>
      </c>
      <c r="V71" s="6">
        <f t="shared" si="4"/>
        <v>0.23236959595959761</v>
      </c>
      <c r="W71" s="22">
        <f t="shared" si="8"/>
        <v>0.2181918181818201</v>
      </c>
    </row>
    <row r="72" spans="1:23" x14ac:dyDescent="0.25">
      <c r="A72" s="42"/>
      <c r="B72" s="2">
        <v>285</v>
      </c>
      <c r="C72" s="6">
        <f>C55</f>
        <v>0.2460918181818208</v>
      </c>
      <c r="D72" s="6">
        <f>AVERAGE(C55:E55)</f>
        <v>0.2433918181818194</v>
      </c>
      <c r="E72" s="6">
        <f t="shared" ref="E72:V72" si="10">AVERAGE(D55:F55)</f>
        <v>0.24655848484848519</v>
      </c>
      <c r="F72" s="6">
        <f t="shared" si="10"/>
        <v>0.26265848484848614</v>
      </c>
      <c r="G72" s="6">
        <f t="shared" si="10"/>
        <v>0.28239181818181908</v>
      </c>
      <c r="H72" s="22">
        <f>H55</f>
        <v>0.31279181818181812</v>
      </c>
      <c r="I72" s="22">
        <f t="shared" si="9"/>
        <v>0.30369181818181978</v>
      </c>
      <c r="J72" s="22">
        <f t="shared" si="9"/>
        <v>-0.28440818181817917</v>
      </c>
      <c r="K72" s="22">
        <f t="shared" si="9"/>
        <v>-1.2035081818181794</v>
      </c>
      <c r="L72" s="22">
        <f t="shared" si="9"/>
        <v>-1.7639081818181808</v>
      </c>
      <c r="M72" s="22">
        <f t="shared" si="9"/>
        <v>-3.9989081818181802</v>
      </c>
      <c r="N72" s="22">
        <f t="shared" si="9"/>
        <v>-1.8580081818181799</v>
      </c>
      <c r="O72" s="22">
        <f t="shared" si="9"/>
        <v>-1.2736081818181795</v>
      </c>
      <c r="P72" s="22">
        <f t="shared" si="9"/>
        <v>-0.42220818181817954</v>
      </c>
      <c r="Q72" s="22">
        <f t="shared" si="9"/>
        <v>0.30519181818181984</v>
      </c>
      <c r="R72" s="6">
        <f t="shared" si="10"/>
        <v>0.30292515151515315</v>
      </c>
      <c r="S72" s="6">
        <f>AVERAGE(R55:T55)</f>
        <v>0.28859181818182006</v>
      </c>
      <c r="T72" s="6">
        <f t="shared" si="10"/>
        <v>0.26969181818182025</v>
      </c>
      <c r="U72" s="6">
        <f t="shared" si="10"/>
        <v>0.25005848484848708</v>
      </c>
      <c r="V72" s="6">
        <f t="shared" si="10"/>
        <v>0.24202515151515355</v>
      </c>
      <c r="W72" s="22">
        <f>W55</f>
        <v>0.2380918181818199</v>
      </c>
    </row>
    <row r="74" spans="1:23" x14ac:dyDescent="0.25">
      <c r="A74" s="21" t="s">
        <v>31</v>
      </c>
      <c r="B74" s="7"/>
      <c r="C74" s="43" t="s">
        <v>18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</row>
    <row r="75" spans="1:23" x14ac:dyDescent="0.25">
      <c r="A75" s="8"/>
      <c r="B75" s="9"/>
      <c r="C75" s="2">
        <v>-200</v>
      </c>
      <c r="D75" s="2">
        <v>-180</v>
      </c>
      <c r="E75" s="2">
        <v>-160</v>
      </c>
      <c r="F75" s="2">
        <v>-140</v>
      </c>
      <c r="G75" s="2">
        <v>-120</v>
      </c>
      <c r="H75" s="2">
        <v>-100</v>
      </c>
      <c r="I75" s="2">
        <v>-80</v>
      </c>
      <c r="J75" s="2">
        <v>-60</v>
      </c>
      <c r="K75" s="2">
        <v>-40</v>
      </c>
      <c r="L75" s="2">
        <v>-20</v>
      </c>
      <c r="M75" s="2">
        <v>0</v>
      </c>
      <c r="N75" s="2">
        <v>20</v>
      </c>
      <c r="O75" s="2">
        <v>40</v>
      </c>
      <c r="P75" s="2">
        <v>60</v>
      </c>
      <c r="Q75" s="2">
        <v>80</v>
      </c>
      <c r="R75" s="2">
        <v>100</v>
      </c>
      <c r="S75" s="2">
        <v>120</v>
      </c>
      <c r="T75" s="2">
        <v>140</v>
      </c>
      <c r="U75" s="2">
        <v>160</v>
      </c>
      <c r="V75" s="2">
        <v>180</v>
      </c>
      <c r="W75" s="2">
        <v>200</v>
      </c>
    </row>
    <row r="76" spans="1:23" x14ac:dyDescent="0.25">
      <c r="A76" s="43" t="s">
        <v>17</v>
      </c>
      <c r="B76" s="11">
        <v>25</v>
      </c>
      <c r="C76" s="6">
        <f>(C59-C42)/12*100</f>
        <v>0</v>
      </c>
      <c r="D76" s="6">
        <f t="shared" ref="D76:W89" si="11">(D59-D42)/12*100</f>
        <v>-1.5555555555548986E-2</v>
      </c>
      <c r="E76" s="6">
        <f t="shared" si="11"/>
        <v>2.7499999999995122E-2</v>
      </c>
      <c r="F76" s="6">
        <f t="shared" si="11"/>
        <v>-4.4444444444444411E-2</v>
      </c>
      <c r="G76" s="6">
        <f t="shared" si="11"/>
        <v>3.472222222222511E-2</v>
      </c>
      <c r="H76" s="6">
        <f t="shared" si="11"/>
        <v>4.1666666666618137E-3</v>
      </c>
      <c r="I76" s="6">
        <f t="shared" si="11"/>
        <v>-3.2222222222216129E-2</v>
      </c>
      <c r="J76" s="6">
        <f t="shared" si="11"/>
        <v>6.1388888888883976E-2</v>
      </c>
      <c r="K76" s="6">
        <f t="shared" si="11"/>
        <v>-3.7499999999996564E-2</v>
      </c>
      <c r="L76" s="6">
        <f t="shared" si="11"/>
        <v>-2.5000000000000949E-2</v>
      </c>
      <c r="M76" s="6">
        <f t="shared" si="11"/>
        <v>5.9722222222221198E-2</v>
      </c>
      <c r="N76" s="6">
        <f t="shared" si="11"/>
        <v>-1.4444444444445398E-2</v>
      </c>
      <c r="O76" s="6">
        <f t="shared" si="11"/>
        <v>-1.444444444444031E-2</v>
      </c>
      <c r="P76" s="6">
        <f t="shared" si="11"/>
        <v>2.1666666666665439E-2</v>
      </c>
      <c r="Q76" s="6">
        <f t="shared" si="11"/>
        <v>-4.1111111111118842E-2</v>
      </c>
      <c r="R76" s="6">
        <f t="shared" si="11"/>
        <v>6.5277777777788398E-2</v>
      </c>
      <c r="S76" s="6">
        <f t="shared" si="11"/>
        <v>-4.888888888889345E-2</v>
      </c>
      <c r="T76" s="6">
        <f t="shared" si="11"/>
        <v>3.1111111111112543E-2</v>
      </c>
      <c r="U76" s="6">
        <f t="shared" si="11"/>
        <v>-2.1666666666670525E-2</v>
      </c>
      <c r="V76" s="6">
        <f t="shared" si="11"/>
        <v>1.2777777777782615E-2</v>
      </c>
      <c r="W76" s="6">
        <f t="shared" si="11"/>
        <v>0</v>
      </c>
    </row>
    <row r="77" spans="1:23" x14ac:dyDescent="0.25">
      <c r="A77" s="41"/>
      <c r="B77" s="2">
        <v>45</v>
      </c>
      <c r="C77" s="6">
        <f t="shared" ref="C77:R89" si="12">(C60-C43)/12*100</f>
        <v>1.2777777777777527E-2</v>
      </c>
      <c r="D77" s="6">
        <f t="shared" si="12"/>
        <v>4.3796296296299414E-2</v>
      </c>
      <c r="E77" s="6">
        <f t="shared" si="12"/>
        <v>3.287037037036783E-2</v>
      </c>
      <c r="F77" s="6">
        <f t="shared" si="12"/>
        <v>1.1388888888883703E-2</v>
      </c>
      <c r="G77" s="6">
        <f t="shared" si="12"/>
        <v>-6.5092592592588816E-2</v>
      </c>
      <c r="H77" s="6">
        <f t="shared" si="12"/>
        <v>5.703703703704386E-2</v>
      </c>
      <c r="I77" s="6">
        <f t="shared" si="12"/>
        <v>-7.9722222222212508E-2</v>
      </c>
      <c r="J77" s="6">
        <f t="shared" si="12"/>
        <v>3.3888888888893715E-2</v>
      </c>
      <c r="K77" s="6">
        <f t="shared" si="12"/>
        <v>2.0092592592593543E-2</v>
      </c>
      <c r="L77" s="6">
        <f t="shared" si="12"/>
        <v>9.0740740740659805E-3</v>
      </c>
      <c r="M77" s="6">
        <f t="shared" si="12"/>
        <v>-2.1388888888890005E-2</v>
      </c>
      <c r="N77" s="6">
        <f t="shared" si="12"/>
        <v>9.5833333333330412E-2</v>
      </c>
      <c r="O77" s="6">
        <f t="shared" si="12"/>
        <v>-3.611111111110922E-2</v>
      </c>
      <c r="P77" s="6">
        <f t="shared" si="12"/>
        <v>-7.2222222222151815E-3</v>
      </c>
      <c r="Q77" s="6">
        <f t="shared" si="12"/>
        <v>-9.2592592592690322E-3</v>
      </c>
      <c r="R77" s="6">
        <f t="shared" si="12"/>
        <v>5.2500000000000928E-2</v>
      </c>
      <c r="S77" s="6">
        <f t="shared" si="11"/>
        <v>-1.7129629629630827E-2</v>
      </c>
      <c r="T77" s="6">
        <f t="shared" si="11"/>
        <v>3.7037037037029638E-2</v>
      </c>
      <c r="U77" s="6">
        <f t="shared" si="11"/>
        <v>6.0185185185144627E-3</v>
      </c>
      <c r="V77" s="6">
        <f t="shared" si="11"/>
        <v>4.6203703703698071E-2</v>
      </c>
      <c r="W77" s="6">
        <f t="shared" si="11"/>
        <v>2.3611111111110361E-2</v>
      </c>
    </row>
    <row r="78" spans="1:23" x14ac:dyDescent="0.25">
      <c r="A78" s="41"/>
      <c r="B78" s="2">
        <v>65</v>
      </c>
      <c r="C78" s="6">
        <f t="shared" si="12"/>
        <v>1.2222222222213475E-2</v>
      </c>
      <c r="D78" s="6">
        <f t="shared" si="11"/>
        <v>1.6203703703700452E-2</v>
      </c>
      <c r="E78" s="6">
        <f t="shared" si="11"/>
        <v>-8.7129629629622202E-2</v>
      </c>
      <c r="F78" s="6">
        <f t="shared" si="11"/>
        <v>-5.6018518518512889E-2</v>
      </c>
      <c r="G78" s="6">
        <f t="shared" si="11"/>
        <v>3.5277777777777825E-2</v>
      </c>
      <c r="H78" s="6">
        <f t="shared" si="11"/>
        <v>3.6574074074061103E-2</v>
      </c>
      <c r="I78" s="6">
        <f t="shared" si="11"/>
        <v>-1.2685185185186873E-2</v>
      </c>
      <c r="J78" s="6">
        <f t="shared" si="11"/>
        <v>-5.9259259259367616E-3</v>
      </c>
      <c r="K78" s="6">
        <f t="shared" si="11"/>
        <v>-1.0833333333329365E-2</v>
      </c>
      <c r="L78" s="6">
        <f t="shared" si="11"/>
        <v>-3.4074074074073632E-2</v>
      </c>
      <c r="M78" s="6">
        <f t="shared" si="11"/>
        <v>-3.5555555555550025E-2</v>
      </c>
      <c r="N78" s="6">
        <f t="shared" si="11"/>
        <v>-2.2222222222221394E-2</v>
      </c>
      <c r="O78" s="6">
        <f t="shared" si="11"/>
        <v>-4.0648148148150529E-2</v>
      </c>
      <c r="P78" s="6">
        <f t="shared" si="11"/>
        <v>4.2777777777783244E-2</v>
      </c>
      <c r="Q78" s="6">
        <f t="shared" si="11"/>
        <v>-6.0185185185178174E-2</v>
      </c>
      <c r="R78" s="6">
        <f t="shared" si="11"/>
        <v>-1.2777777777780996E-2</v>
      </c>
      <c r="S78" s="6">
        <f t="shared" si="11"/>
        <v>1.4351851851857981E-2</v>
      </c>
      <c r="T78" s="6">
        <f t="shared" si="11"/>
        <v>1.6666666666743473E-3</v>
      </c>
      <c r="U78" s="6">
        <f t="shared" si="11"/>
        <v>-8.3703703703696036E-2</v>
      </c>
      <c r="V78" s="6">
        <f t="shared" si="11"/>
        <v>3.7777777777783558E-2</v>
      </c>
      <c r="W78" s="6">
        <f t="shared" si="11"/>
        <v>-2.0555555555552135E-2</v>
      </c>
    </row>
    <row r="79" spans="1:23" x14ac:dyDescent="0.25">
      <c r="A79" s="41"/>
      <c r="B79" s="2">
        <v>85</v>
      </c>
      <c r="C79" s="6">
        <f t="shared" si="12"/>
        <v>-3.7499999999986613E-2</v>
      </c>
      <c r="D79" s="6">
        <f t="shared" si="11"/>
        <v>-8.6111111111173318E-3</v>
      </c>
      <c r="E79" s="6">
        <f t="shared" si="11"/>
        <v>2.4259259259261833E-2</v>
      </c>
      <c r="F79" s="6">
        <f t="shared" si="11"/>
        <v>-1.1666666666672321E-2</v>
      </c>
      <c r="G79" s="6">
        <f t="shared" si="11"/>
        <v>6.2777777777777793E-2</v>
      </c>
      <c r="H79" s="6">
        <f t="shared" si="11"/>
        <v>-4.8518518518525511E-2</v>
      </c>
      <c r="I79" s="6">
        <f t="shared" si="11"/>
        <v>-2.9074074074067247E-2</v>
      </c>
      <c r="J79" s="6">
        <f t="shared" si="11"/>
        <v>3.4166666666672618E-2</v>
      </c>
      <c r="K79" s="6">
        <f t="shared" si="11"/>
        <v>1.3425925925925989E-2</v>
      </c>
      <c r="L79" s="6">
        <f t="shared" si="11"/>
        <v>2.1111111111098146E-2</v>
      </c>
      <c r="M79" s="6">
        <f t="shared" si="11"/>
        <v>-2.4907407407403586E-2</v>
      </c>
      <c r="N79" s="6">
        <f t="shared" si="11"/>
        <v>2.0740740740741774E-2</v>
      </c>
      <c r="O79" s="6">
        <f t="shared" si="11"/>
        <v>4.9074074074009297E-3</v>
      </c>
      <c r="P79" s="6">
        <f t="shared" si="11"/>
        <v>2.5925925925848288E-3</v>
      </c>
      <c r="Q79" s="6">
        <f t="shared" si="11"/>
        <v>2.8333333333338078E-2</v>
      </c>
      <c r="R79" s="6">
        <f t="shared" si="11"/>
        <v>-3.7129629629631858E-2</v>
      </c>
      <c r="S79" s="6">
        <f t="shared" si="11"/>
        <v>9.3518518518432674E-3</v>
      </c>
      <c r="T79" s="6">
        <f t="shared" si="11"/>
        <v>-2.2222222222231337E-2</v>
      </c>
      <c r="U79" s="6">
        <f t="shared" si="11"/>
        <v>-2.1111111111116188E-2</v>
      </c>
      <c r="V79" s="6">
        <f t="shared" si="11"/>
        <v>1.4166666666671582E-2</v>
      </c>
      <c r="W79" s="6">
        <f t="shared" si="11"/>
        <v>0.10861111111110956</v>
      </c>
    </row>
    <row r="80" spans="1:23" x14ac:dyDescent="0.25">
      <c r="A80" s="41"/>
      <c r="B80" s="2">
        <v>105</v>
      </c>
      <c r="C80" s="6">
        <f t="shared" si="12"/>
        <v>-2.1944444444447576E-2</v>
      </c>
      <c r="D80" s="6">
        <f t="shared" si="11"/>
        <v>-8.7962962963004931E-3</v>
      </c>
      <c r="E80" s="6">
        <f t="shared" si="11"/>
        <v>-5.2777777777774738E-2</v>
      </c>
      <c r="F80" s="6">
        <f t="shared" si="11"/>
        <v>-3.5462962962959366E-2</v>
      </c>
      <c r="G80" s="6">
        <f t="shared" si="11"/>
        <v>-1.4166666666668113E-2</v>
      </c>
      <c r="H80" s="6">
        <f t="shared" si="11"/>
        <v>3.7962962963054383E-3</v>
      </c>
      <c r="I80" s="6">
        <f t="shared" si="11"/>
        <v>4.4444444444455746E-3</v>
      </c>
      <c r="J80" s="6">
        <f t="shared" si="11"/>
        <v>4.3703703703700428E-2</v>
      </c>
      <c r="K80" s="6">
        <f t="shared" si="11"/>
        <v>-3.4259259259253327E-2</v>
      </c>
      <c r="L80" s="6">
        <f t="shared" si="11"/>
        <v>8.0555555555680836E-3</v>
      </c>
      <c r="M80" s="6">
        <f t="shared" si="11"/>
        <v>8.4259259259228392E-3</v>
      </c>
      <c r="N80" s="6">
        <f t="shared" si="11"/>
        <v>2.2314814814820373E-2</v>
      </c>
      <c r="O80" s="6">
        <f t="shared" si="11"/>
        <v>-2.4259259259250494E-2</v>
      </c>
      <c r="P80" s="6">
        <f t="shared" si="11"/>
        <v>3.5092592592579866E-2</v>
      </c>
      <c r="Q80" s="6">
        <f t="shared" si="11"/>
        <v>-5.5555555555459237E-3</v>
      </c>
      <c r="R80" s="6">
        <f t="shared" si="11"/>
        <v>-3.1574074074066275E-2</v>
      </c>
      <c r="S80" s="6">
        <f t="shared" si="11"/>
        <v>6.2129629629626336E-2</v>
      </c>
      <c r="T80" s="6">
        <f t="shared" si="11"/>
        <v>8.4259259259260762E-3</v>
      </c>
      <c r="U80" s="6">
        <f t="shared" si="11"/>
        <v>-1.9629629629629858E-2</v>
      </c>
      <c r="V80" s="6">
        <f t="shared" si="11"/>
        <v>8.0185185185185914E-2</v>
      </c>
      <c r="W80" s="6">
        <f t="shared" si="11"/>
        <v>-0.10055555555555813</v>
      </c>
    </row>
    <row r="81" spans="1:23" x14ac:dyDescent="0.25">
      <c r="A81" s="41"/>
      <c r="B81" s="2">
        <v>125</v>
      </c>
      <c r="C81" s="6">
        <f t="shared" si="12"/>
        <v>7.8888888888887593E-2</v>
      </c>
      <c r="D81" s="6">
        <f t="shared" si="11"/>
        <v>1.38888888888411E-3</v>
      </c>
      <c r="E81" s="6">
        <f t="shared" si="11"/>
        <v>-4.2592592592591762E-3</v>
      </c>
      <c r="F81" s="6">
        <f t="shared" si="11"/>
        <v>6.0185185185189734E-2</v>
      </c>
      <c r="G81" s="6">
        <f t="shared" si="11"/>
        <v>-7.5000000000005618E-3</v>
      </c>
      <c r="H81" s="6">
        <f t="shared" si="11"/>
        <v>-5.1111111111110337E-2</v>
      </c>
      <c r="I81" s="6">
        <f t="shared" si="11"/>
        <v>-2.7777777777543422E-4</v>
      </c>
      <c r="J81" s="6">
        <f t="shared" si="11"/>
        <v>-3.4814814814825817E-2</v>
      </c>
      <c r="K81" s="6">
        <f t="shared" si="11"/>
        <v>-8.2777777777777325E-2</v>
      </c>
      <c r="L81" s="6">
        <f t="shared" si="11"/>
        <v>4.8148148148167511E-3</v>
      </c>
      <c r="M81" s="6">
        <f t="shared" si="11"/>
        <v>-4.2500000000011168E-2</v>
      </c>
      <c r="N81" s="6">
        <f t="shared" si="11"/>
        <v>6.2962962963063196E-3</v>
      </c>
      <c r="O81" s="6">
        <f t="shared" si="11"/>
        <v>-1.092592592592349E-2</v>
      </c>
      <c r="P81" s="6">
        <f t="shared" si="11"/>
        <v>-8.3425925925923822E-2</v>
      </c>
      <c r="Q81" s="6">
        <f t="shared" si="11"/>
        <v>-4.7500000000006107E-2</v>
      </c>
      <c r="R81" s="6">
        <f t="shared" si="11"/>
        <v>-5.5555555556081426E-4</v>
      </c>
      <c r="S81" s="6">
        <f t="shared" si="11"/>
        <v>4.972222222222137E-2</v>
      </c>
      <c r="T81" s="6">
        <f t="shared" si="11"/>
        <v>-0.16398148148147423</v>
      </c>
      <c r="U81" s="6">
        <f t="shared" si="11"/>
        <v>2.342592592592882E-2</v>
      </c>
      <c r="V81" s="6">
        <f t="shared" si="11"/>
        <v>3.1851851851846802E-2</v>
      </c>
      <c r="W81" s="6">
        <f t="shared" si="11"/>
        <v>-3.9722222222218537E-2</v>
      </c>
    </row>
    <row r="82" spans="1:23" x14ac:dyDescent="0.25">
      <c r="A82" s="41"/>
      <c r="B82" s="2">
        <v>145</v>
      </c>
      <c r="C82" s="6">
        <f t="shared" si="12"/>
        <v>-9.2500000000006466E-2</v>
      </c>
      <c r="D82" s="6">
        <f t="shared" si="11"/>
        <v>1.3703703703714607E-2</v>
      </c>
      <c r="E82" s="6">
        <f t="shared" si="11"/>
        <v>-0.10944444444444441</v>
      </c>
      <c r="F82" s="6">
        <f t="shared" si="11"/>
        <v>-2.2222222222303039E-3</v>
      </c>
      <c r="G82" s="6">
        <f>(G65-G48)/12*100</f>
        <v>6.537037037036611E-2</v>
      </c>
      <c r="H82" s="6">
        <f t="shared" si="11"/>
        <v>3.0555555555468925E-3</v>
      </c>
      <c r="I82" s="6">
        <f t="shared" si="11"/>
        <v>1.3518518518524855E-2</v>
      </c>
      <c r="J82" s="6">
        <f t="shared" si="11"/>
        <v>3.0185185185172454E-2</v>
      </c>
      <c r="K82" s="6">
        <f t="shared" si="11"/>
        <v>-2.4629629629629769E-2</v>
      </c>
      <c r="L82" s="6">
        <f t="shared" si="11"/>
        <v>-2.296296296296213E-2</v>
      </c>
      <c r="M82" s="6">
        <f t="shared" si="11"/>
        <v>-4.8333333333329287E-2</v>
      </c>
      <c r="N82" s="6">
        <f t="shared" si="11"/>
        <v>-9.0277777777784479E-2</v>
      </c>
      <c r="O82" s="6">
        <f t="shared" si="11"/>
        <v>1.3611111111105681E-2</v>
      </c>
      <c r="P82" s="6">
        <f t="shared" si="11"/>
        <v>4.8148148148085407E-3</v>
      </c>
      <c r="Q82" s="6">
        <f t="shared" si="11"/>
        <v>-2.8703703703696071E-2</v>
      </c>
      <c r="R82" s="6">
        <f t="shared" si="11"/>
        <v>6.2222222222220229E-2</v>
      </c>
      <c r="S82" s="6">
        <f t="shared" si="11"/>
        <v>1.0740740740743566E-2</v>
      </c>
      <c r="T82" s="6">
        <f t="shared" si="11"/>
        <v>-1.6111111111119514E-2</v>
      </c>
      <c r="U82" s="6">
        <f t="shared" si="11"/>
        <v>7.0092592592597064E-2</v>
      </c>
      <c r="V82" s="6">
        <f t="shared" si="11"/>
        <v>-2.6759259259264329E-2</v>
      </c>
      <c r="W82" s="6">
        <f t="shared" si="11"/>
        <v>7.4999999999973239E-3</v>
      </c>
    </row>
    <row r="83" spans="1:23" x14ac:dyDescent="0.25">
      <c r="A83" s="41"/>
      <c r="B83" s="2">
        <v>165</v>
      </c>
      <c r="C83" s="6">
        <f t="shared" si="12"/>
        <v>9.277777777778351E-2</v>
      </c>
      <c r="D83" s="6">
        <f t="shared" si="11"/>
        <v>5.6481481481481435E-3</v>
      </c>
      <c r="E83" s="6">
        <f t="shared" si="11"/>
        <v>2.2499999999996828E-2</v>
      </c>
      <c r="F83" s="6">
        <f t="shared" si="11"/>
        <v>-3.3055555555549135E-2</v>
      </c>
      <c r="G83" s="6">
        <f t="shared" si="11"/>
        <v>-5.7407407407438858E-3</v>
      </c>
      <c r="H83" s="6">
        <f t="shared" si="11"/>
        <v>-9.0092592592589879E-2</v>
      </c>
      <c r="I83" s="6">
        <f t="shared" si="11"/>
        <v>3.611111111111083E-2</v>
      </c>
      <c r="J83" s="6">
        <f t="shared" si="11"/>
        <v>-2.7222222222217953E-2</v>
      </c>
      <c r="K83" s="6">
        <f t="shared" si="11"/>
        <v>-6.2592592592583249E-2</v>
      </c>
      <c r="L83" s="6">
        <f t="shared" si="11"/>
        <v>1.2777777777775966E-2</v>
      </c>
      <c r="M83" s="6">
        <f t="shared" si="11"/>
        <v>4.0185185185178697E-2</v>
      </c>
      <c r="N83" s="6">
        <f t="shared" si="11"/>
        <v>3.6388888888887971E-2</v>
      </c>
      <c r="O83" s="6">
        <f t="shared" si="11"/>
        <v>1.6388888888891825E-2</v>
      </c>
      <c r="P83" s="6">
        <f t="shared" si="11"/>
        <v>-3.6388888888883031E-2</v>
      </c>
      <c r="Q83" s="6">
        <f t="shared" si="11"/>
        <v>2.4999999999997708E-2</v>
      </c>
      <c r="R83" s="6">
        <f t="shared" si="11"/>
        <v>-2.5092592592589984E-2</v>
      </c>
      <c r="S83" s="6">
        <f t="shared" si="11"/>
        <v>1.0185185185226466E-3</v>
      </c>
      <c r="T83" s="6">
        <f t="shared" si="11"/>
        <v>4.2129629629631779E-2</v>
      </c>
      <c r="U83" s="6">
        <f t="shared" si="11"/>
        <v>-7.2407407407409696E-2</v>
      </c>
      <c r="V83" s="6">
        <f t="shared" si="11"/>
        <v>2.4537037037040733E-2</v>
      </c>
      <c r="W83" s="6">
        <f t="shared" si="11"/>
        <v>5.9722222222226055E-2</v>
      </c>
    </row>
    <row r="84" spans="1:23" x14ac:dyDescent="0.25">
      <c r="A84" s="41"/>
      <c r="B84" s="2">
        <v>185</v>
      </c>
      <c r="C84" s="6">
        <f t="shared" si="12"/>
        <v>-3.2499999999998266E-2</v>
      </c>
      <c r="D84" s="6">
        <f t="shared" si="11"/>
        <v>-5.0833333333326812E-2</v>
      </c>
      <c r="E84" s="6">
        <f t="shared" si="11"/>
        <v>6.1944444444439938E-2</v>
      </c>
      <c r="F84" s="6">
        <f t="shared" si="11"/>
        <v>-5.2314814814816146E-2</v>
      </c>
      <c r="G84" s="6">
        <f t="shared" si="11"/>
        <v>2.1481481481492225E-2</v>
      </c>
      <c r="H84" s="6">
        <f t="shared" si="11"/>
        <v>-6.2037037037038799E-2</v>
      </c>
      <c r="I84" s="6">
        <f t="shared" si="11"/>
        <v>-3.8796296296293026E-2</v>
      </c>
      <c r="J84" s="6">
        <f t="shared" si="11"/>
        <v>8.8888888888945007E-3</v>
      </c>
      <c r="K84" s="6">
        <f t="shared" si="11"/>
        <v>-2.037037037036565E-2</v>
      </c>
      <c r="L84" s="6">
        <f t="shared" si="11"/>
        <v>-7.1944444444447864E-2</v>
      </c>
      <c r="M84" s="6">
        <f t="shared" si="11"/>
        <v>-4.4351851851850456E-2</v>
      </c>
      <c r="N84" s="6">
        <f t="shared" si="11"/>
        <v>-8.2592592592587583E-2</v>
      </c>
      <c r="O84" s="6">
        <f t="shared" si="11"/>
        <v>-3.962962962963431E-2</v>
      </c>
      <c r="P84" s="6">
        <f t="shared" si="11"/>
        <v>-3.3240740740745511E-2</v>
      </c>
      <c r="Q84" s="6">
        <f t="shared" si="11"/>
        <v>-6.7037037037040323E-2</v>
      </c>
      <c r="R84" s="6">
        <f t="shared" si="11"/>
        <v>-5.4166666666672032E-2</v>
      </c>
      <c r="S84" s="6">
        <f t="shared" si="11"/>
        <v>1.0370370370367532E-2</v>
      </c>
      <c r="T84" s="6">
        <f t="shared" si="11"/>
        <v>-9.7870370370364376E-2</v>
      </c>
      <c r="U84" s="6">
        <f t="shared" si="11"/>
        <v>-4.0833333333335317E-2</v>
      </c>
      <c r="V84" s="6">
        <f t="shared" si="11"/>
        <v>0.12990740740740889</v>
      </c>
      <c r="W84" s="6">
        <f t="shared" si="11"/>
        <v>0</v>
      </c>
    </row>
    <row r="85" spans="1:23" x14ac:dyDescent="0.25">
      <c r="A85" s="41"/>
      <c r="B85" s="2">
        <v>205</v>
      </c>
      <c r="C85" s="6">
        <f t="shared" si="12"/>
        <v>-3.6111111111125638E-3</v>
      </c>
      <c r="D85" s="6">
        <f t="shared" si="11"/>
        <v>-5.8425925925929593E-2</v>
      </c>
      <c r="E85" s="6">
        <f t="shared" si="11"/>
        <v>3.5000000000004014E-2</v>
      </c>
      <c r="F85" s="6">
        <f t="shared" si="11"/>
        <v>-1.5740740740834609E-3</v>
      </c>
      <c r="G85" s="6">
        <f t="shared" si="11"/>
        <v>1.518518518519261E-2</v>
      </c>
      <c r="H85" s="6">
        <f t="shared" si="11"/>
        <v>-1.6296296296296198E-2</v>
      </c>
      <c r="I85" s="6">
        <f t="shared" si="11"/>
        <v>-7.8518518518519723E-2</v>
      </c>
      <c r="J85" s="6">
        <f t="shared" si="11"/>
        <v>-3.3888888888895449E-2</v>
      </c>
      <c r="K85" s="6">
        <f t="shared" si="11"/>
        <v>-3.2222222222224456E-2</v>
      </c>
      <c r="L85" s="6">
        <f t="shared" si="11"/>
        <v>0</v>
      </c>
      <c r="M85" s="6">
        <f t="shared" si="11"/>
        <v>0</v>
      </c>
      <c r="N85" s="6">
        <f t="shared" si="11"/>
        <v>0</v>
      </c>
      <c r="O85" s="6">
        <f t="shared" si="11"/>
        <v>0</v>
      </c>
      <c r="P85" s="6">
        <f t="shared" si="11"/>
        <v>-3.7685185185176308E-2</v>
      </c>
      <c r="Q85" s="6">
        <f t="shared" si="11"/>
        <v>-2.092592592592158E-2</v>
      </c>
      <c r="R85" s="6">
        <f t="shared" si="11"/>
        <v>-8.9814814814819198E-3</v>
      </c>
      <c r="S85" s="6">
        <f t="shared" si="11"/>
        <v>4.2222222222219191E-2</v>
      </c>
      <c r="T85" s="6">
        <f t="shared" si="11"/>
        <v>-1.6203703703705309E-2</v>
      </c>
      <c r="U85" s="6">
        <f t="shared" si="11"/>
        <v>-1.9351851851857664E-2</v>
      </c>
      <c r="V85" s="6">
        <f t="shared" si="11"/>
        <v>1.370370370370628E-2</v>
      </c>
      <c r="W85" s="6">
        <f t="shared" si="11"/>
        <v>0</v>
      </c>
    </row>
    <row r="86" spans="1:23" x14ac:dyDescent="0.25">
      <c r="A86" s="41"/>
      <c r="B86" s="2">
        <v>225</v>
      </c>
      <c r="C86" s="6">
        <f t="shared" si="12"/>
        <v>-4.9999999999982923E-3</v>
      </c>
      <c r="D86" s="6">
        <f t="shared" si="11"/>
        <v>-4.7777777777784775E-2</v>
      </c>
      <c r="E86" s="6">
        <f t="shared" si="11"/>
        <v>-7.4074074073999614E-3</v>
      </c>
      <c r="F86" s="6">
        <f t="shared" si="11"/>
        <v>-8.9814814814785648E-3</v>
      </c>
      <c r="G86" s="6">
        <f t="shared" si="11"/>
        <v>-2.0000000000007741E-2</v>
      </c>
      <c r="H86" s="6">
        <f t="shared" si="11"/>
        <v>-3.0185185185187258E-2</v>
      </c>
      <c r="I86" s="6">
        <f t="shared" si="11"/>
        <v>-1.6111111111119614E-2</v>
      </c>
      <c r="J86" s="6">
        <f t="shared" si="11"/>
        <v>-7.3240740740741078E-2</v>
      </c>
      <c r="K86" s="6">
        <f t="shared" si="11"/>
        <v>0</v>
      </c>
      <c r="L86" s="6">
        <f t="shared" si="11"/>
        <v>0</v>
      </c>
      <c r="M86" s="6">
        <f t="shared" si="11"/>
        <v>0</v>
      </c>
      <c r="N86" s="6">
        <f t="shared" si="11"/>
        <v>0</v>
      </c>
      <c r="O86" s="6">
        <f t="shared" si="11"/>
        <v>0</v>
      </c>
      <c r="P86" s="6">
        <f t="shared" si="11"/>
        <v>0</v>
      </c>
      <c r="Q86" s="6">
        <f t="shared" si="11"/>
        <v>-0.10342592592592667</v>
      </c>
      <c r="R86" s="6">
        <f t="shared" si="11"/>
        <v>-4.4444444444439554E-2</v>
      </c>
      <c r="S86" s="6">
        <f t="shared" si="11"/>
        <v>-2.148148148147256E-2</v>
      </c>
      <c r="T86" s="6">
        <f t="shared" si="11"/>
        <v>2.407407407407381E-2</v>
      </c>
      <c r="U86" s="6">
        <f t="shared" si="11"/>
        <v>-1.5370370370364206E-2</v>
      </c>
      <c r="V86" s="6">
        <f t="shared" si="11"/>
        <v>7.7685185185198208E-2</v>
      </c>
      <c r="W86" s="6">
        <f t="shared" si="11"/>
        <v>0</v>
      </c>
    </row>
    <row r="87" spans="1:23" x14ac:dyDescent="0.25">
      <c r="A87" s="41"/>
      <c r="B87" s="2">
        <v>245</v>
      </c>
      <c r="C87" s="6">
        <f t="shared" si="12"/>
        <v>6.2777777777774574E-2</v>
      </c>
      <c r="D87" s="6">
        <f t="shared" si="11"/>
        <v>-4.379629629628623E-2</v>
      </c>
      <c r="E87" s="6">
        <f t="shared" si="11"/>
        <v>-2.6481481481483809E-2</v>
      </c>
      <c r="F87" s="6">
        <f t="shared" si="11"/>
        <v>2.5925925925899167E-3</v>
      </c>
      <c r="G87" s="6">
        <f t="shared" si="11"/>
        <v>2.555555555556176E-2</v>
      </c>
      <c r="H87" s="6">
        <f t="shared" si="11"/>
        <v>-0.12842592592592431</v>
      </c>
      <c r="I87" s="6">
        <f t="shared" si="11"/>
        <v>0</v>
      </c>
      <c r="J87" s="6">
        <f t="shared" si="11"/>
        <v>0</v>
      </c>
      <c r="K87" s="6">
        <f t="shared" si="11"/>
        <v>0</v>
      </c>
      <c r="L87" s="6">
        <f t="shared" si="11"/>
        <v>0</v>
      </c>
      <c r="M87" s="6">
        <f t="shared" si="11"/>
        <v>0</v>
      </c>
      <c r="N87" s="6">
        <f t="shared" si="11"/>
        <v>0</v>
      </c>
      <c r="O87" s="6">
        <f t="shared" si="11"/>
        <v>0</v>
      </c>
      <c r="P87" s="6">
        <f t="shared" si="11"/>
        <v>0</v>
      </c>
      <c r="Q87" s="6">
        <f t="shared" si="11"/>
        <v>-8.4537037037029167E-2</v>
      </c>
      <c r="R87" s="6">
        <f t="shared" si="11"/>
        <v>3.9814814814755298E-3</v>
      </c>
      <c r="S87" s="6">
        <f t="shared" si="11"/>
        <v>3.1574074074071132E-2</v>
      </c>
      <c r="T87" s="6">
        <f t="shared" si="11"/>
        <v>-4.6944444444455002E-2</v>
      </c>
      <c r="U87" s="6">
        <f t="shared" si="11"/>
        <v>-4.8055555555568535E-2</v>
      </c>
      <c r="V87" s="6">
        <f t="shared" si="11"/>
        <v>1.9444444444453403E-2</v>
      </c>
      <c r="W87" s="6">
        <f t="shared" si="11"/>
        <v>0</v>
      </c>
    </row>
    <row r="88" spans="1:23" x14ac:dyDescent="0.25">
      <c r="A88" s="41"/>
      <c r="B88" s="2">
        <v>265</v>
      </c>
      <c r="C88" s="6">
        <f t="shared" si="12"/>
        <v>-1.4166666666663255E-2</v>
      </c>
      <c r="D88" s="6">
        <f t="shared" si="11"/>
        <v>-3.2962962962963346E-2</v>
      </c>
      <c r="E88" s="6">
        <f t="shared" si="11"/>
        <v>0.1184259259259246</v>
      </c>
      <c r="F88" s="6">
        <f t="shared" si="11"/>
        <v>-7.518518518519085E-2</v>
      </c>
      <c r="G88" s="6">
        <f t="shared" si="11"/>
        <v>6.6111111111111703E-2</v>
      </c>
      <c r="H88" s="6">
        <f t="shared" si="11"/>
        <v>8.6111111111124745E-3</v>
      </c>
      <c r="I88" s="6">
        <f t="shared" si="11"/>
        <v>0</v>
      </c>
      <c r="J88" s="6">
        <f t="shared" si="11"/>
        <v>0</v>
      </c>
      <c r="K88" s="6">
        <f t="shared" si="11"/>
        <v>0</v>
      </c>
      <c r="L88" s="6">
        <f t="shared" si="11"/>
        <v>0</v>
      </c>
      <c r="M88" s="6">
        <f t="shared" si="11"/>
        <v>0</v>
      </c>
      <c r="N88" s="6">
        <f t="shared" si="11"/>
        <v>0</v>
      </c>
      <c r="O88" s="6">
        <f t="shared" si="11"/>
        <v>0</v>
      </c>
      <c r="P88" s="6">
        <f t="shared" si="11"/>
        <v>0</v>
      </c>
      <c r="Q88" s="6">
        <f t="shared" si="11"/>
        <v>0</v>
      </c>
      <c r="R88" s="6">
        <f t="shared" si="11"/>
        <v>-1.2129629629626059E-2</v>
      </c>
      <c r="S88" s="6">
        <f t="shared" si="11"/>
        <v>-8.1574074074071412E-2</v>
      </c>
      <c r="T88" s="6">
        <f t="shared" si="11"/>
        <v>-3.0555555555548491E-2</v>
      </c>
      <c r="U88" s="6">
        <f t="shared" si="11"/>
        <v>2.7407407407407703E-2</v>
      </c>
      <c r="V88" s="6">
        <f t="shared" si="11"/>
        <v>-4.3518518518350282E-3</v>
      </c>
      <c r="W88" s="6">
        <f t="shared" si="11"/>
        <v>0</v>
      </c>
    </row>
    <row r="89" spans="1:23" x14ac:dyDescent="0.25">
      <c r="A89" s="42"/>
      <c r="B89" s="2">
        <v>285</v>
      </c>
      <c r="C89" s="6">
        <f t="shared" si="12"/>
        <v>0</v>
      </c>
      <c r="D89" s="6">
        <f t="shared" si="11"/>
        <v>0.10750000000001106</v>
      </c>
      <c r="E89" s="6">
        <f t="shared" si="11"/>
        <v>-5.8611111111117609E-2</v>
      </c>
      <c r="F89" s="6">
        <f t="shared" si="11"/>
        <v>5.8888888888899517E-2</v>
      </c>
      <c r="G89" s="6">
        <f t="shared" si="11"/>
        <v>2.9999999999984206E-2</v>
      </c>
      <c r="H89" s="6">
        <f t="shared" si="11"/>
        <v>0</v>
      </c>
      <c r="I89" s="6">
        <f t="shared" si="11"/>
        <v>0</v>
      </c>
      <c r="J89" s="6">
        <f t="shared" si="11"/>
        <v>0</v>
      </c>
      <c r="K89" s="6">
        <f t="shared" si="11"/>
        <v>0</v>
      </c>
      <c r="L89" s="6">
        <f t="shared" si="11"/>
        <v>0</v>
      </c>
      <c r="M89" s="6">
        <f t="shared" si="11"/>
        <v>0</v>
      </c>
      <c r="N89" s="6">
        <f t="shared" ref="N89:W89" si="13">(N72-N55)/12*100</f>
        <v>0</v>
      </c>
      <c r="O89" s="6">
        <f t="shared" si="13"/>
        <v>0</v>
      </c>
      <c r="P89" s="6">
        <f t="shared" si="13"/>
        <v>0</v>
      </c>
      <c r="Q89" s="6">
        <f t="shared" si="13"/>
        <v>0</v>
      </c>
      <c r="R89" s="6">
        <f t="shared" si="13"/>
        <v>-6.8055555555559616E-2</v>
      </c>
      <c r="S89" s="6">
        <f t="shared" si="13"/>
        <v>-3.2499999999993187E-2</v>
      </c>
      <c r="T89" s="6">
        <f t="shared" si="13"/>
        <v>6.249999999999728E-2</v>
      </c>
      <c r="U89" s="6">
        <f t="shared" si="13"/>
        <v>-3.6111111111115923E-2</v>
      </c>
      <c r="V89" s="6">
        <f t="shared" si="13"/>
        <v>7.0277777777781825E-2</v>
      </c>
      <c r="W89" s="6">
        <f t="shared" si="13"/>
        <v>0</v>
      </c>
    </row>
  </sheetData>
  <sortState xmlns:xlrd2="http://schemas.microsoft.com/office/spreadsheetml/2017/richdata2" columnSort="1" ref="C22:W36">
    <sortCondition ref="C22:W22"/>
  </sortState>
  <mergeCells count="10">
    <mergeCell ref="C57:W57"/>
    <mergeCell ref="A59:A72"/>
    <mergeCell ref="C74:W74"/>
    <mergeCell ref="A76:A89"/>
    <mergeCell ref="A42:A55"/>
    <mergeCell ref="C2:W2"/>
    <mergeCell ref="A4:A17"/>
    <mergeCell ref="C21:W21"/>
    <mergeCell ref="A23:A36"/>
    <mergeCell ref="C40:W40"/>
  </mergeCells>
  <conditionalFormatting sqref="C76:W89">
    <cfRule type="cellIs" dxfId="35" priority="1" operator="between">
      <formula>0.1</formula>
      <formula>100</formula>
    </cfRule>
    <cfRule type="cellIs" dxfId="34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26FEC-97F6-4B65-A937-D442A95214DE}">
  <sheetPr>
    <tabColor rgb="FF00B0F0"/>
  </sheetPr>
  <dimension ref="A2:M89"/>
  <sheetViews>
    <sheetView topLeftCell="A52" zoomScale="90" zoomScaleNormal="90" workbookViewId="0">
      <selection activeCell="O54" sqref="O54"/>
    </sheetView>
  </sheetViews>
  <sheetFormatPr baseColWidth="10" defaultColWidth="9.140625" defaultRowHeight="15" x14ac:dyDescent="0.25"/>
  <cols>
    <col min="14" max="14" width="4.42578125" customWidth="1"/>
  </cols>
  <sheetData>
    <row r="2" spans="1:13" x14ac:dyDescent="0.25">
      <c r="A2" s="10" t="s">
        <v>21</v>
      </c>
      <c r="B2" s="7"/>
      <c r="C2" s="43" t="s">
        <v>19</v>
      </c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x14ac:dyDescent="0.25">
      <c r="A3" s="8"/>
      <c r="B3" s="9"/>
      <c r="C3" s="2">
        <v>0</v>
      </c>
      <c r="D3" s="2">
        <v>20</v>
      </c>
      <c r="E3" s="2">
        <v>40</v>
      </c>
      <c r="F3" s="2">
        <v>60</v>
      </c>
      <c r="G3" s="2">
        <v>80</v>
      </c>
      <c r="H3" s="2">
        <v>100</v>
      </c>
      <c r="I3" s="2">
        <v>120</v>
      </c>
      <c r="J3" s="2">
        <v>140</v>
      </c>
      <c r="K3" s="2">
        <v>160</v>
      </c>
      <c r="L3" s="2">
        <v>180</v>
      </c>
      <c r="M3" s="2">
        <v>200</v>
      </c>
    </row>
    <row r="4" spans="1:13" x14ac:dyDescent="0.25">
      <c r="A4" s="43" t="s">
        <v>17</v>
      </c>
      <c r="B4" s="2">
        <v>25</v>
      </c>
      <c r="C4" s="6">
        <v>12.1067</v>
      </c>
      <c r="D4" s="6">
        <v>12.113200000000001</v>
      </c>
      <c r="E4" s="6">
        <v>12.1174</v>
      </c>
      <c r="F4" s="6">
        <v>12.131500000000001</v>
      </c>
      <c r="G4" s="6">
        <v>12.135999999999999</v>
      </c>
      <c r="H4" s="6">
        <v>12.1387</v>
      </c>
      <c r="I4" s="6">
        <v>12.1553</v>
      </c>
      <c r="J4" s="6">
        <v>12.178900000000001</v>
      </c>
      <c r="K4" s="6">
        <v>12.1868</v>
      </c>
      <c r="L4" s="6">
        <v>12.199199999999999</v>
      </c>
      <c r="M4" s="6">
        <v>12.2202</v>
      </c>
    </row>
    <row r="5" spans="1:13" x14ac:dyDescent="0.25">
      <c r="A5" s="41"/>
      <c r="B5" s="2">
        <v>45</v>
      </c>
      <c r="C5" s="6">
        <v>12.112500000000001</v>
      </c>
      <c r="D5" s="6">
        <v>12.1236</v>
      </c>
      <c r="E5" s="6">
        <v>12.120200000000001</v>
      </c>
      <c r="F5" s="6">
        <v>12.1363</v>
      </c>
      <c r="G5" s="6">
        <v>12.136799999999999</v>
      </c>
      <c r="H5" s="6">
        <v>12.148099999999999</v>
      </c>
      <c r="I5" s="6">
        <v>12.162599999999999</v>
      </c>
      <c r="J5" s="6">
        <v>12.183299999999999</v>
      </c>
      <c r="K5" s="6">
        <v>12.1911</v>
      </c>
      <c r="L5" s="6">
        <v>12.1936</v>
      </c>
      <c r="M5" s="6">
        <v>12.207700000000001</v>
      </c>
    </row>
    <row r="6" spans="1:13" x14ac:dyDescent="0.25">
      <c r="A6" s="41"/>
      <c r="B6" s="2">
        <v>65</v>
      </c>
      <c r="C6" s="6">
        <v>12.114800000000001</v>
      </c>
      <c r="D6" s="6">
        <v>12.129200000000001</v>
      </c>
      <c r="E6" s="6">
        <v>12.1282</v>
      </c>
      <c r="F6" s="6">
        <v>12.1388</v>
      </c>
      <c r="G6" s="6">
        <v>12.1469</v>
      </c>
      <c r="H6" s="6">
        <v>12.146000000000001</v>
      </c>
      <c r="I6" s="6">
        <v>12.1607</v>
      </c>
      <c r="J6" s="6">
        <v>12.1845</v>
      </c>
      <c r="K6" s="6">
        <v>12.1882</v>
      </c>
      <c r="L6" s="6">
        <v>12.1877</v>
      </c>
      <c r="M6" s="6">
        <v>12.1867</v>
      </c>
    </row>
    <row r="7" spans="1:13" x14ac:dyDescent="0.25">
      <c r="A7" s="41"/>
      <c r="B7" s="2">
        <v>85</v>
      </c>
      <c r="C7" s="6">
        <v>12.105600000000001</v>
      </c>
      <c r="D7" s="6">
        <v>12.1243</v>
      </c>
      <c r="E7" s="6">
        <v>12.114100000000001</v>
      </c>
      <c r="F7" s="6">
        <v>12.1365</v>
      </c>
      <c r="G7" s="6">
        <v>12.1333</v>
      </c>
      <c r="H7" s="6">
        <v>12.1516</v>
      </c>
      <c r="I7" s="6">
        <v>12.157500000000001</v>
      </c>
      <c r="J7" s="6">
        <v>12.1873</v>
      </c>
      <c r="K7" s="6">
        <v>12.1877</v>
      </c>
      <c r="L7" s="6">
        <v>12.1938</v>
      </c>
      <c r="M7" s="6">
        <v>12.1974</v>
      </c>
    </row>
    <row r="8" spans="1:13" x14ac:dyDescent="0.25">
      <c r="A8" s="41"/>
      <c r="B8" s="2">
        <v>105</v>
      </c>
      <c r="C8" s="6">
        <v>12.0875</v>
      </c>
      <c r="D8" s="6">
        <v>12.0997</v>
      </c>
      <c r="E8" s="6">
        <v>12.105700000000001</v>
      </c>
      <c r="F8" s="6">
        <v>12.1212</v>
      </c>
      <c r="G8" s="6">
        <v>12.1332</v>
      </c>
      <c r="H8" s="6">
        <v>12.1595</v>
      </c>
      <c r="I8" s="6">
        <v>12.1609</v>
      </c>
      <c r="J8" s="6">
        <v>12.1812</v>
      </c>
      <c r="K8" s="6">
        <v>12.193899999999999</v>
      </c>
      <c r="L8" s="6">
        <v>12.1981</v>
      </c>
      <c r="M8" s="6">
        <v>12.2051</v>
      </c>
    </row>
    <row r="9" spans="1:13" x14ac:dyDescent="0.25">
      <c r="A9" s="41"/>
      <c r="B9" s="2">
        <v>125</v>
      </c>
      <c r="C9" s="6">
        <v>12.0692</v>
      </c>
      <c r="D9" s="6">
        <v>12.0929</v>
      </c>
      <c r="E9" s="6">
        <v>12.093299999999999</v>
      </c>
      <c r="F9" s="6">
        <v>12.116400000000001</v>
      </c>
      <c r="G9" s="6">
        <v>12.1325</v>
      </c>
      <c r="H9" s="6">
        <v>12.1509</v>
      </c>
      <c r="I9" s="6">
        <v>12.1662</v>
      </c>
      <c r="J9" s="6">
        <v>12.1838</v>
      </c>
      <c r="K9" s="6">
        <v>12.197699999999999</v>
      </c>
      <c r="L9" s="6">
        <v>12.2059</v>
      </c>
      <c r="M9" s="6">
        <v>12.2369</v>
      </c>
    </row>
    <row r="10" spans="1:13" x14ac:dyDescent="0.25">
      <c r="A10" s="41"/>
      <c r="B10" s="2">
        <v>145</v>
      </c>
      <c r="C10" s="6">
        <v>12.0428</v>
      </c>
      <c r="D10" s="6">
        <v>12.0609</v>
      </c>
      <c r="E10" s="6">
        <v>12.074299999999999</v>
      </c>
      <c r="F10" s="6">
        <v>12.098800000000001</v>
      </c>
      <c r="G10" s="6">
        <v>12.1188</v>
      </c>
      <c r="H10" s="6">
        <v>12.1426</v>
      </c>
      <c r="I10" s="6">
        <v>12.158300000000001</v>
      </c>
      <c r="J10" s="6">
        <v>12.1828</v>
      </c>
      <c r="K10" s="6">
        <v>12.2018</v>
      </c>
      <c r="L10" s="6">
        <v>12.2164</v>
      </c>
      <c r="M10" s="6">
        <v>12.2125</v>
      </c>
    </row>
    <row r="11" spans="1:13" x14ac:dyDescent="0.25">
      <c r="A11" s="41"/>
      <c r="B11" s="2">
        <v>165</v>
      </c>
      <c r="C11" s="6">
        <v>11.996600000000001</v>
      </c>
      <c r="D11" s="6">
        <v>12.023999999999999</v>
      </c>
      <c r="E11" s="6">
        <v>12.0387</v>
      </c>
      <c r="F11" s="6">
        <v>12.080399999999999</v>
      </c>
      <c r="G11" s="6">
        <v>12.1059</v>
      </c>
      <c r="H11" s="6">
        <v>12.135999999999999</v>
      </c>
      <c r="I11" s="6">
        <v>12.1554</v>
      </c>
      <c r="J11" s="6">
        <v>12.1891</v>
      </c>
      <c r="K11" s="6">
        <v>12.199400000000001</v>
      </c>
      <c r="L11" s="6">
        <v>12.2141</v>
      </c>
      <c r="M11" s="6">
        <v>12.2254</v>
      </c>
    </row>
    <row r="12" spans="1:13" x14ac:dyDescent="0.25">
      <c r="A12" s="41"/>
      <c r="B12" s="2">
        <v>185</v>
      </c>
      <c r="C12" s="6">
        <v>11.9231</v>
      </c>
      <c r="D12" s="6">
        <v>11.9678</v>
      </c>
      <c r="E12" s="6">
        <v>11.993600000000001</v>
      </c>
      <c r="F12" s="6">
        <v>12.0395</v>
      </c>
      <c r="G12" s="6">
        <v>12.092000000000001</v>
      </c>
      <c r="H12" s="6">
        <v>12.118499999999999</v>
      </c>
      <c r="I12" s="6">
        <v>12.1539</v>
      </c>
      <c r="J12" s="6">
        <v>12.187099999999999</v>
      </c>
      <c r="K12" s="6">
        <v>12.206300000000001</v>
      </c>
      <c r="L12" s="6">
        <v>12.213800000000001</v>
      </c>
      <c r="M12" s="6">
        <v>12.217700000000001</v>
      </c>
    </row>
    <row r="13" spans="1:13" x14ac:dyDescent="0.25">
      <c r="A13" s="41"/>
      <c r="B13" s="2">
        <v>205</v>
      </c>
      <c r="C13" s="6">
        <v>11.8125</v>
      </c>
      <c r="D13" s="6">
        <v>11.8733</v>
      </c>
      <c r="E13" s="6">
        <v>11.920999999999999</v>
      </c>
      <c r="F13" s="6">
        <v>12.001899999999999</v>
      </c>
      <c r="G13" s="6">
        <v>12.0657</v>
      </c>
      <c r="H13" s="6">
        <v>12.119199999999999</v>
      </c>
      <c r="I13" s="6">
        <v>12.157400000000001</v>
      </c>
      <c r="J13" s="6">
        <v>12.1866</v>
      </c>
      <c r="K13" s="6">
        <v>12.2134</v>
      </c>
      <c r="L13" s="6">
        <v>12.2188</v>
      </c>
      <c r="M13" s="6">
        <v>12.2209</v>
      </c>
    </row>
    <row r="14" spans="1:13" x14ac:dyDescent="0.25">
      <c r="A14" s="41"/>
      <c r="B14" s="2">
        <v>225</v>
      </c>
      <c r="C14" s="6">
        <v>11.639900000000001</v>
      </c>
      <c r="D14" s="6">
        <v>11.712400000000001</v>
      </c>
      <c r="E14" s="6">
        <v>11.810600000000001</v>
      </c>
      <c r="F14" s="6">
        <v>11.939299999999999</v>
      </c>
      <c r="G14" s="6">
        <v>12.045299999999999</v>
      </c>
      <c r="H14" s="6">
        <v>12.1205</v>
      </c>
      <c r="I14" s="6">
        <v>12.1729</v>
      </c>
      <c r="J14" s="6">
        <v>12.2051</v>
      </c>
      <c r="K14" s="6">
        <v>12.215</v>
      </c>
      <c r="L14" s="6">
        <v>12.232799999999999</v>
      </c>
      <c r="M14" s="6">
        <v>12.2026</v>
      </c>
    </row>
    <row r="15" spans="1:13" x14ac:dyDescent="0.25">
      <c r="A15" s="41"/>
      <c r="B15" s="2">
        <v>245</v>
      </c>
      <c r="C15" s="6">
        <v>11.3314</v>
      </c>
      <c r="D15" s="6">
        <v>11.4438</v>
      </c>
      <c r="E15" s="6">
        <v>11.633100000000001</v>
      </c>
      <c r="F15" s="6">
        <v>11.8621</v>
      </c>
      <c r="G15" s="6">
        <v>12.047000000000001</v>
      </c>
      <c r="H15" s="6">
        <v>12.1431</v>
      </c>
      <c r="I15" s="6">
        <v>12.1958</v>
      </c>
      <c r="J15" s="6">
        <v>12.213699999999999</v>
      </c>
      <c r="K15" s="6">
        <v>12.223699999999999</v>
      </c>
      <c r="L15" s="6">
        <v>12.2204</v>
      </c>
      <c r="M15" s="6">
        <v>12.1647</v>
      </c>
    </row>
    <row r="16" spans="1:13" x14ac:dyDescent="0.25">
      <c r="A16" s="41"/>
      <c r="B16" s="2">
        <v>265</v>
      </c>
      <c r="C16" s="6">
        <v>10.677199999999999</v>
      </c>
      <c r="D16" s="6">
        <v>10.9582</v>
      </c>
      <c r="E16" s="6">
        <v>11.3293</v>
      </c>
      <c r="F16" s="6">
        <v>11.777200000000001</v>
      </c>
      <c r="G16" s="6">
        <v>12.0929</v>
      </c>
      <c r="H16" s="6">
        <v>12.2042</v>
      </c>
      <c r="I16" s="6">
        <v>12.239100000000001</v>
      </c>
      <c r="J16" s="6">
        <v>12.2516</v>
      </c>
      <c r="K16" s="6">
        <v>12.2483</v>
      </c>
      <c r="L16" s="6">
        <v>12.247</v>
      </c>
      <c r="M16" s="6">
        <v>12.127800000000001</v>
      </c>
    </row>
    <row r="17" spans="1:13" x14ac:dyDescent="0.25">
      <c r="A17" s="42"/>
      <c r="B17" s="2">
        <v>285</v>
      </c>
      <c r="C17" s="6">
        <v>7.9798999999999998</v>
      </c>
      <c r="D17" s="6">
        <v>10.2957</v>
      </c>
      <c r="E17" s="6">
        <v>10.770300000000001</v>
      </c>
      <c r="F17" s="6">
        <v>11.7704</v>
      </c>
      <c r="G17" s="6">
        <v>12.3249</v>
      </c>
      <c r="H17" s="6">
        <v>12.3255</v>
      </c>
      <c r="I17" s="6">
        <v>12.297800000000001</v>
      </c>
      <c r="J17" s="6">
        <v>12.2875</v>
      </c>
      <c r="K17" s="6">
        <v>12.262499999999999</v>
      </c>
      <c r="L17" s="6">
        <v>12.2538</v>
      </c>
      <c r="M17" s="6">
        <v>12.0878</v>
      </c>
    </row>
    <row r="19" spans="1:13" x14ac:dyDescent="0.25">
      <c r="A19" t="s">
        <v>22</v>
      </c>
      <c r="C19">
        <v>11.980541666666667</v>
      </c>
    </row>
    <row r="21" spans="1:13" x14ac:dyDescent="0.25">
      <c r="A21" s="10" t="s">
        <v>23</v>
      </c>
      <c r="B21" s="7"/>
      <c r="C21" s="43" t="s">
        <v>19</v>
      </c>
      <c r="D21" s="39"/>
      <c r="E21" s="39"/>
      <c r="F21" s="39"/>
      <c r="G21" s="39"/>
      <c r="H21" s="39"/>
      <c r="I21" s="39"/>
      <c r="J21" s="39"/>
      <c r="K21" s="39"/>
      <c r="L21" s="39"/>
      <c r="M21" s="40"/>
    </row>
    <row r="22" spans="1:13" x14ac:dyDescent="0.25">
      <c r="A22" s="8"/>
      <c r="B22" s="9"/>
      <c r="C22" s="2">
        <v>0</v>
      </c>
      <c r="D22" s="2">
        <v>20</v>
      </c>
      <c r="E22" s="2">
        <v>40</v>
      </c>
      <c r="F22" s="2">
        <v>60</v>
      </c>
      <c r="G22" s="2">
        <v>80</v>
      </c>
      <c r="H22" s="2">
        <v>100</v>
      </c>
      <c r="I22" s="2">
        <v>120</v>
      </c>
      <c r="J22" s="2">
        <v>140</v>
      </c>
      <c r="K22" s="2">
        <v>160</v>
      </c>
      <c r="L22" s="2">
        <v>180</v>
      </c>
      <c r="M22" s="2">
        <v>200</v>
      </c>
    </row>
    <row r="23" spans="1:13" x14ac:dyDescent="0.25">
      <c r="A23" s="43" t="s">
        <v>17</v>
      </c>
      <c r="B23" s="2">
        <v>25</v>
      </c>
      <c r="C23" s="6">
        <v>11.984299999999999</v>
      </c>
      <c r="D23" s="6">
        <v>11.9933</v>
      </c>
      <c r="E23" s="6">
        <v>11.9884</v>
      </c>
      <c r="F23" s="6">
        <v>11.9907</v>
      </c>
      <c r="G23" s="6">
        <v>11.9968</v>
      </c>
      <c r="H23" s="6">
        <v>11.9976</v>
      </c>
      <c r="I23" s="6">
        <v>12.010899999999999</v>
      </c>
      <c r="J23" s="6">
        <v>12.0244</v>
      </c>
      <c r="K23" s="6">
        <v>12.029199999999999</v>
      </c>
      <c r="L23" s="6">
        <v>12.0411</v>
      </c>
      <c r="M23" s="6">
        <v>12.045299999999999</v>
      </c>
    </row>
    <row r="24" spans="1:13" x14ac:dyDescent="0.25">
      <c r="A24" s="41"/>
      <c r="B24" s="2">
        <v>45</v>
      </c>
      <c r="C24" s="6">
        <v>11.995200000000001</v>
      </c>
      <c r="D24" s="6">
        <v>12.004899999999999</v>
      </c>
      <c r="E24" s="6">
        <v>11.9937</v>
      </c>
      <c r="F24" s="6">
        <v>12.0006</v>
      </c>
      <c r="G24" s="6">
        <v>12.004</v>
      </c>
      <c r="H24" s="6">
        <v>12.0031</v>
      </c>
      <c r="I24" s="6">
        <v>12.013</v>
      </c>
      <c r="J24" s="6">
        <v>12.023899999999999</v>
      </c>
      <c r="K24" s="6">
        <v>12.031700000000001</v>
      </c>
      <c r="L24" s="6">
        <v>12.0314</v>
      </c>
      <c r="M24" s="6">
        <v>12.0357</v>
      </c>
    </row>
    <row r="25" spans="1:13" x14ac:dyDescent="0.25">
      <c r="A25" s="41"/>
      <c r="B25" s="2">
        <v>65</v>
      </c>
      <c r="C25" s="6">
        <v>12.007099999999999</v>
      </c>
      <c r="D25" s="6">
        <v>12.0197</v>
      </c>
      <c r="E25" s="6">
        <v>12.0002</v>
      </c>
      <c r="F25" s="6">
        <v>12.0151</v>
      </c>
      <c r="G25" s="6">
        <v>12.025499999999999</v>
      </c>
      <c r="H25" s="6">
        <v>12.012700000000001</v>
      </c>
      <c r="I25" s="6">
        <v>12.0205</v>
      </c>
      <c r="J25" s="6">
        <v>12.0343</v>
      </c>
      <c r="K25" s="6">
        <v>12.0243</v>
      </c>
      <c r="L25" s="6">
        <v>12.036099999999999</v>
      </c>
      <c r="M25" s="6">
        <v>12.0252</v>
      </c>
    </row>
    <row r="26" spans="1:13" x14ac:dyDescent="0.25">
      <c r="A26" s="41"/>
      <c r="B26" s="2">
        <v>85</v>
      </c>
      <c r="C26" s="6">
        <v>12.014099999999999</v>
      </c>
      <c r="D26" s="6">
        <v>12.023400000000001</v>
      </c>
      <c r="E26" s="6">
        <v>12.008900000000001</v>
      </c>
      <c r="F26" s="6">
        <v>12.019299999999999</v>
      </c>
      <c r="G26" s="6">
        <v>12.0214</v>
      </c>
      <c r="H26" s="6">
        <v>12.0289</v>
      </c>
      <c r="I26" s="6">
        <v>12.020799999999999</v>
      </c>
      <c r="J26" s="6">
        <v>12.0413</v>
      </c>
      <c r="K26" s="6">
        <v>12.0413</v>
      </c>
      <c r="L26" s="6">
        <v>12.0328</v>
      </c>
      <c r="M26" s="6">
        <v>12.029</v>
      </c>
    </row>
    <row r="27" spans="1:13" x14ac:dyDescent="0.25">
      <c r="A27" s="41"/>
      <c r="B27" s="2">
        <v>105</v>
      </c>
      <c r="C27" s="6">
        <v>12.023999999999999</v>
      </c>
      <c r="D27" s="6">
        <v>12.0337</v>
      </c>
      <c r="E27" s="6">
        <v>12.021100000000001</v>
      </c>
      <c r="F27" s="6">
        <v>12.0253</v>
      </c>
      <c r="G27" s="6">
        <v>12.029199999999999</v>
      </c>
      <c r="H27" s="6">
        <v>12.0238</v>
      </c>
      <c r="I27" s="6">
        <v>12.0296</v>
      </c>
      <c r="J27" s="6">
        <v>12.045400000000001</v>
      </c>
      <c r="K27" s="6">
        <v>12.042199999999999</v>
      </c>
      <c r="L27" s="6">
        <v>12.044600000000001</v>
      </c>
      <c r="M27" s="6">
        <v>12.052300000000001</v>
      </c>
    </row>
    <row r="28" spans="1:13" x14ac:dyDescent="0.25">
      <c r="A28" s="41"/>
      <c r="B28" s="2">
        <v>125</v>
      </c>
      <c r="C28" s="6">
        <v>12.0358</v>
      </c>
      <c r="D28" s="6">
        <v>12.037699999999999</v>
      </c>
      <c r="E28" s="6">
        <v>12.027900000000001</v>
      </c>
      <c r="F28" s="6">
        <v>12.033099999999999</v>
      </c>
      <c r="G28" s="6">
        <v>12.0343</v>
      </c>
      <c r="H28" s="6">
        <v>12.031700000000001</v>
      </c>
      <c r="I28" s="6">
        <v>12.038600000000001</v>
      </c>
      <c r="J28" s="6">
        <v>12.052899999999999</v>
      </c>
      <c r="K28" s="6">
        <v>12.045299999999999</v>
      </c>
      <c r="L28" s="6">
        <v>12.046900000000001</v>
      </c>
      <c r="M28" s="6">
        <v>12.057399999999999</v>
      </c>
    </row>
    <row r="29" spans="1:13" x14ac:dyDescent="0.25">
      <c r="A29" s="41"/>
      <c r="B29" s="2">
        <v>145</v>
      </c>
      <c r="C29" s="6">
        <v>12.03</v>
      </c>
      <c r="D29" s="6">
        <v>12.048500000000001</v>
      </c>
      <c r="E29" s="6">
        <v>12.0358</v>
      </c>
      <c r="F29" s="6">
        <v>12.042999999999999</v>
      </c>
      <c r="G29" s="6">
        <v>12.0345</v>
      </c>
      <c r="H29" s="6">
        <v>12.0352</v>
      </c>
      <c r="I29" s="6">
        <v>12.0465</v>
      </c>
      <c r="J29" s="6">
        <v>12.0557</v>
      </c>
      <c r="K29" s="6">
        <v>12.055099999999999</v>
      </c>
      <c r="L29" s="6">
        <v>12.057399999999999</v>
      </c>
      <c r="M29" s="6">
        <v>12.052899999999999</v>
      </c>
    </row>
    <row r="30" spans="1:13" x14ac:dyDescent="0.25">
      <c r="A30" s="41"/>
      <c r="B30" s="2">
        <v>165</v>
      </c>
      <c r="C30" s="6">
        <v>12.0383</v>
      </c>
      <c r="D30" s="6">
        <v>12.046900000000001</v>
      </c>
      <c r="E30" s="6">
        <v>12.039199999999999</v>
      </c>
      <c r="F30" s="6">
        <v>12.0495</v>
      </c>
      <c r="G30" s="6">
        <v>12.044600000000001</v>
      </c>
      <c r="H30" s="6">
        <v>12.0441</v>
      </c>
      <c r="I30" s="6">
        <v>12.043100000000001</v>
      </c>
      <c r="J30" s="6">
        <v>12.057600000000001</v>
      </c>
      <c r="K30" s="6">
        <v>12.053599999999999</v>
      </c>
      <c r="L30" s="6">
        <v>12.0603</v>
      </c>
      <c r="M30" s="6">
        <v>12.059900000000001</v>
      </c>
    </row>
    <row r="31" spans="1:13" x14ac:dyDescent="0.25">
      <c r="A31" s="41"/>
      <c r="B31" s="2">
        <v>185</v>
      </c>
      <c r="C31" s="6">
        <v>12.040699999999999</v>
      </c>
      <c r="D31" s="6">
        <v>12.050800000000001</v>
      </c>
      <c r="E31" s="6">
        <v>12.042999999999999</v>
      </c>
      <c r="F31" s="6">
        <v>12.0427</v>
      </c>
      <c r="G31" s="6">
        <v>12.045999999999999</v>
      </c>
      <c r="H31" s="6">
        <v>12.0527</v>
      </c>
      <c r="I31" s="6">
        <v>12.05</v>
      </c>
      <c r="J31" s="6">
        <v>12.0631</v>
      </c>
      <c r="K31" s="6">
        <v>12.0679</v>
      </c>
      <c r="L31" s="6">
        <v>12.064399999999999</v>
      </c>
      <c r="M31" s="6">
        <v>12.056900000000001</v>
      </c>
    </row>
    <row r="32" spans="1:13" x14ac:dyDescent="0.25">
      <c r="A32" s="41"/>
      <c r="B32" s="2">
        <v>205</v>
      </c>
      <c r="C32" s="6">
        <v>12.042199999999999</v>
      </c>
      <c r="D32" s="6">
        <v>12.0535</v>
      </c>
      <c r="E32" s="6">
        <v>12.0418</v>
      </c>
      <c r="F32" s="6">
        <v>12.054600000000001</v>
      </c>
      <c r="G32" s="6">
        <v>12.045299999999999</v>
      </c>
      <c r="H32" s="6">
        <v>12.0406</v>
      </c>
      <c r="I32" s="6">
        <v>12.062799999999999</v>
      </c>
      <c r="J32" s="6">
        <v>12.0633</v>
      </c>
      <c r="K32" s="6">
        <v>12.0557</v>
      </c>
      <c r="L32" s="6">
        <v>12.067600000000001</v>
      </c>
      <c r="M32" s="6">
        <v>12.022600000000001</v>
      </c>
    </row>
    <row r="33" spans="1:13" x14ac:dyDescent="0.25">
      <c r="A33" s="41"/>
      <c r="B33" s="2">
        <v>225</v>
      </c>
      <c r="C33" s="6">
        <v>12.043100000000001</v>
      </c>
      <c r="D33" s="6">
        <v>12.0585</v>
      </c>
      <c r="E33" s="6">
        <v>12.0456</v>
      </c>
      <c r="F33" s="6">
        <v>12.0479</v>
      </c>
      <c r="G33" s="6">
        <v>12.0526</v>
      </c>
      <c r="H33" s="6">
        <v>12.045999999999999</v>
      </c>
      <c r="I33" s="6">
        <v>12.055099999999999</v>
      </c>
      <c r="J33" s="6">
        <v>12.0709</v>
      </c>
      <c r="K33" s="6">
        <v>12.062200000000001</v>
      </c>
      <c r="L33" s="6">
        <v>12.0648</v>
      </c>
      <c r="M33" s="6">
        <v>11.998799999999999</v>
      </c>
    </row>
    <row r="34" spans="1:13" x14ac:dyDescent="0.25">
      <c r="A34" s="41"/>
      <c r="B34" s="2">
        <v>245</v>
      </c>
      <c r="C34" s="6">
        <v>12.045500000000001</v>
      </c>
      <c r="D34" s="6">
        <v>12.065</v>
      </c>
      <c r="E34" s="6">
        <v>12.0524</v>
      </c>
      <c r="F34" s="6">
        <v>12.052199999999999</v>
      </c>
      <c r="G34" s="6">
        <v>12.0449</v>
      </c>
      <c r="H34" s="6">
        <v>12.0474</v>
      </c>
      <c r="I34" s="6">
        <v>12.0601</v>
      </c>
      <c r="J34" s="6">
        <v>12.069599999999999</v>
      </c>
      <c r="K34" s="6">
        <v>12.0616</v>
      </c>
      <c r="L34" s="6">
        <v>12.0609</v>
      </c>
      <c r="M34" s="6">
        <v>11.970700000000001</v>
      </c>
    </row>
    <row r="35" spans="1:13" x14ac:dyDescent="0.25">
      <c r="A35" s="41"/>
      <c r="B35" s="2">
        <v>265</v>
      </c>
      <c r="C35" s="6">
        <v>12.0441</v>
      </c>
      <c r="D35" s="6">
        <v>12.0517</v>
      </c>
      <c r="E35" s="6">
        <v>12.0487</v>
      </c>
      <c r="F35" s="6">
        <v>12.056800000000001</v>
      </c>
      <c r="G35" s="6">
        <v>12.050700000000001</v>
      </c>
      <c r="H35" s="6">
        <v>12.052300000000001</v>
      </c>
      <c r="I35" s="6">
        <v>12.0505</v>
      </c>
      <c r="J35" s="6">
        <v>12.067299999999999</v>
      </c>
      <c r="K35" s="6">
        <v>12.0504</v>
      </c>
      <c r="L35" s="6">
        <v>12.0816</v>
      </c>
      <c r="M35" s="6">
        <v>11.9308</v>
      </c>
    </row>
    <row r="36" spans="1:13" x14ac:dyDescent="0.25">
      <c r="A36" s="42"/>
      <c r="B36" s="2">
        <v>285</v>
      </c>
      <c r="C36" s="6">
        <v>12.0448</v>
      </c>
      <c r="D36" s="6">
        <v>12.053900000000001</v>
      </c>
      <c r="E36" s="6">
        <v>12.046900000000001</v>
      </c>
      <c r="F36" s="6">
        <v>12.056800000000001</v>
      </c>
      <c r="G36" s="6">
        <v>12.0474</v>
      </c>
      <c r="H36" s="6">
        <v>12.0601</v>
      </c>
      <c r="I36" s="6">
        <v>12.0611</v>
      </c>
      <c r="J36" s="6">
        <v>12.0632</v>
      </c>
      <c r="K36" s="6">
        <v>12.0746</v>
      </c>
      <c r="L36" s="6">
        <v>12.0662</v>
      </c>
      <c r="M36" s="6">
        <v>11.8918</v>
      </c>
    </row>
    <row r="38" spans="1:13" x14ac:dyDescent="0.25">
      <c r="A38" t="s">
        <v>24</v>
      </c>
      <c r="C38">
        <v>12.04393</v>
      </c>
    </row>
    <row r="40" spans="1:13" x14ac:dyDescent="0.25">
      <c r="A40" s="21" t="s">
        <v>29</v>
      </c>
      <c r="B40" s="7"/>
      <c r="C40" s="43" t="s">
        <v>19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13" x14ac:dyDescent="0.25">
      <c r="A41" s="8"/>
      <c r="B41" s="9"/>
      <c r="C41" s="2">
        <v>0</v>
      </c>
      <c r="D41" s="2">
        <v>20</v>
      </c>
      <c r="E41" s="2">
        <v>40</v>
      </c>
      <c r="F41" s="2">
        <v>60</v>
      </c>
      <c r="G41" s="2">
        <v>80</v>
      </c>
      <c r="H41" s="2">
        <v>100</v>
      </c>
      <c r="I41" s="2">
        <v>120</v>
      </c>
      <c r="J41" s="2">
        <v>140</v>
      </c>
      <c r="K41" s="2">
        <v>160</v>
      </c>
      <c r="L41" s="2">
        <v>180</v>
      </c>
      <c r="M41" s="2">
        <v>200</v>
      </c>
    </row>
    <row r="42" spans="1:13" x14ac:dyDescent="0.25">
      <c r="A42" s="43" t="s">
        <v>17</v>
      </c>
      <c r="B42" s="2">
        <v>25</v>
      </c>
      <c r="C42" s="6">
        <f>C4-C23+$C$38-$C$19</f>
        <v>0.185788333333333</v>
      </c>
      <c r="D42" s="6">
        <f t="shared" ref="D42:M42" si="0">D4-D23+$C$38-$C$19</f>
        <v>0.1832883333333335</v>
      </c>
      <c r="E42" s="6">
        <f t="shared" si="0"/>
        <v>0.19238833333333183</v>
      </c>
      <c r="F42" s="6">
        <f t="shared" si="0"/>
        <v>0.20418833333333275</v>
      </c>
      <c r="G42" s="6">
        <f t="shared" si="0"/>
        <v>0.20258833333333115</v>
      </c>
      <c r="H42" s="6">
        <f t="shared" si="0"/>
        <v>0.20448833333333205</v>
      </c>
      <c r="I42" s="6">
        <f t="shared" si="0"/>
        <v>0.20778833333333324</v>
      </c>
      <c r="J42" s="6">
        <f t="shared" si="0"/>
        <v>0.2178883333333328</v>
      </c>
      <c r="K42" s="6">
        <f t="shared" si="0"/>
        <v>0.22098833333333268</v>
      </c>
      <c r="L42" s="6">
        <f t="shared" si="0"/>
        <v>0.22148833333333151</v>
      </c>
      <c r="M42" s="6">
        <f t="shared" si="0"/>
        <v>0.23828833333333321</v>
      </c>
    </row>
    <row r="43" spans="1:13" x14ac:dyDescent="0.25">
      <c r="A43" s="41"/>
      <c r="B43" s="2">
        <v>45</v>
      </c>
      <c r="C43" s="6">
        <f t="shared" ref="C43:M55" si="1">C5-C24+$C$38-$C$19</f>
        <v>0.18068833333333245</v>
      </c>
      <c r="D43" s="6">
        <f t="shared" si="1"/>
        <v>0.18208833333333274</v>
      </c>
      <c r="E43" s="6">
        <f t="shared" si="1"/>
        <v>0.18988833333333233</v>
      </c>
      <c r="F43" s="6">
        <f t="shared" si="1"/>
        <v>0.1990883333333322</v>
      </c>
      <c r="G43" s="6">
        <f t="shared" si="1"/>
        <v>0.19618833333333185</v>
      </c>
      <c r="H43" s="6">
        <f t="shared" si="1"/>
        <v>0.20838833333333184</v>
      </c>
      <c r="I43" s="6">
        <f t="shared" si="1"/>
        <v>0.21298833333333178</v>
      </c>
      <c r="J43" s="6">
        <f t="shared" si="1"/>
        <v>0.22278833333333203</v>
      </c>
      <c r="K43" s="6">
        <f t="shared" si="1"/>
        <v>0.22278833333333203</v>
      </c>
      <c r="L43" s="6">
        <f t="shared" si="1"/>
        <v>0.22558833333333261</v>
      </c>
      <c r="M43" s="6">
        <f t="shared" si="1"/>
        <v>0.23538833333333287</v>
      </c>
    </row>
    <row r="44" spans="1:13" x14ac:dyDescent="0.25">
      <c r="A44" s="41"/>
      <c r="B44" s="2">
        <v>65</v>
      </c>
      <c r="C44" s="6">
        <f t="shared" si="1"/>
        <v>0.17108833333333351</v>
      </c>
      <c r="D44" s="6">
        <f t="shared" si="1"/>
        <v>0.17288833333333287</v>
      </c>
      <c r="E44" s="6">
        <f t="shared" si="1"/>
        <v>0.19138833333333238</v>
      </c>
      <c r="F44" s="6">
        <f t="shared" si="1"/>
        <v>0.18708833333333175</v>
      </c>
      <c r="G44" s="6">
        <f t="shared" si="1"/>
        <v>0.18478833333333355</v>
      </c>
      <c r="H44" s="6">
        <f t="shared" si="1"/>
        <v>0.19668833333333247</v>
      </c>
      <c r="I44" s="6">
        <f t="shared" si="1"/>
        <v>0.20358833333333237</v>
      </c>
      <c r="J44" s="6">
        <f t="shared" si="1"/>
        <v>0.21358833333333216</v>
      </c>
      <c r="K44" s="6">
        <f t="shared" si="1"/>
        <v>0.2272883333333322</v>
      </c>
      <c r="L44" s="6">
        <f t="shared" si="1"/>
        <v>0.21498833333333245</v>
      </c>
      <c r="M44" s="6">
        <f t="shared" si="1"/>
        <v>0.22488833333333247</v>
      </c>
    </row>
    <row r="45" spans="1:13" x14ac:dyDescent="0.25">
      <c r="A45" s="41"/>
      <c r="B45" s="2">
        <v>85</v>
      </c>
      <c r="C45" s="6">
        <f t="shared" si="1"/>
        <v>0.15488833333333396</v>
      </c>
      <c r="D45" s="6">
        <f t="shared" si="1"/>
        <v>0.16428833333333159</v>
      </c>
      <c r="E45" s="6">
        <f t="shared" si="1"/>
        <v>0.16858833333333223</v>
      </c>
      <c r="F45" s="6">
        <f t="shared" si="1"/>
        <v>0.18058833333333268</v>
      </c>
      <c r="G45" s="6">
        <f t="shared" si="1"/>
        <v>0.1752883333333326</v>
      </c>
      <c r="H45" s="6">
        <f t="shared" si="1"/>
        <v>0.1860883333333323</v>
      </c>
      <c r="I45" s="6">
        <f t="shared" si="1"/>
        <v>0.20008833333333342</v>
      </c>
      <c r="J45" s="6">
        <f t="shared" si="1"/>
        <v>0.20938833333333307</v>
      </c>
      <c r="K45" s="6">
        <f t="shared" si="1"/>
        <v>0.20978833333333213</v>
      </c>
      <c r="L45" s="6">
        <f t="shared" si="1"/>
        <v>0.22438833333333186</v>
      </c>
      <c r="M45" s="6">
        <f t="shared" si="1"/>
        <v>0.23178833333333237</v>
      </c>
    </row>
    <row r="46" spans="1:13" x14ac:dyDescent="0.25">
      <c r="A46" s="41"/>
      <c r="B46" s="2">
        <v>105</v>
      </c>
      <c r="C46" s="6">
        <f t="shared" si="1"/>
        <v>0.12688833333333349</v>
      </c>
      <c r="D46" s="6">
        <f t="shared" si="1"/>
        <v>0.12938833333333299</v>
      </c>
      <c r="E46" s="6">
        <f t="shared" si="1"/>
        <v>0.14798833333333228</v>
      </c>
      <c r="F46" s="6">
        <f t="shared" si="1"/>
        <v>0.15928833333333259</v>
      </c>
      <c r="G46" s="6">
        <f t="shared" si="1"/>
        <v>0.16738833333333325</v>
      </c>
      <c r="H46" s="6">
        <f t="shared" si="1"/>
        <v>0.1990883333333322</v>
      </c>
      <c r="I46" s="6">
        <f t="shared" si="1"/>
        <v>0.1946883333333318</v>
      </c>
      <c r="J46" s="6">
        <f t="shared" si="1"/>
        <v>0.19918833333333197</v>
      </c>
      <c r="K46" s="6">
        <f t="shared" si="1"/>
        <v>0.21508833333333222</v>
      </c>
      <c r="L46" s="6">
        <f t="shared" si="1"/>
        <v>0.21688833333333157</v>
      </c>
      <c r="M46" s="6">
        <f t="shared" si="1"/>
        <v>0.21618833333333143</v>
      </c>
    </row>
    <row r="47" spans="1:13" x14ac:dyDescent="0.25">
      <c r="A47" s="41"/>
      <c r="B47" s="2">
        <v>125</v>
      </c>
      <c r="C47" s="6">
        <f t="shared" si="1"/>
        <v>9.6788333333332588E-2</v>
      </c>
      <c r="D47" s="6">
        <f t="shared" si="1"/>
        <v>0.1185883333333333</v>
      </c>
      <c r="E47" s="6">
        <f t="shared" si="1"/>
        <v>0.12878833333333084</v>
      </c>
      <c r="F47" s="6">
        <f t="shared" si="1"/>
        <v>0.14668833333333353</v>
      </c>
      <c r="G47" s="6">
        <f t="shared" si="1"/>
        <v>0.16158833333333256</v>
      </c>
      <c r="H47" s="6">
        <f t="shared" si="1"/>
        <v>0.18258833333333158</v>
      </c>
      <c r="I47" s="6">
        <f t="shared" si="1"/>
        <v>0.19098833333333154</v>
      </c>
      <c r="J47" s="6">
        <f t="shared" si="1"/>
        <v>0.19428833333333273</v>
      </c>
      <c r="K47" s="6">
        <f t="shared" si="1"/>
        <v>0.21578833333333236</v>
      </c>
      <c r="L47" s="6">
        <f t="shared" si="1"/>
        <v>0.22238833333333119</v>
      </c>
      <c r="M47" s="6">
        <f t="shared" si="1"/>
        <v>0.24288833333333315</v>
      </c>
    </row>
    <row r="48" spans="1:13" x14ac:dyDescent="0.25">
      <c r="A48" s="41"/>
      <c r="B48" s="2">
        <v>145</v>
      </c>
      <c r="C48" s="6">
        <f t="shared" si="1"/>
        <v>7.6188333333332636E-2</v>
      </c>
      <c r="D48" s="6">
        <f t="shared" si="1"/>
        <v>7.5788333333331792E-2</v>
      </c>
      <c r="E48" s="6">
        <f t="shared" si="1"/>
        <v>0.10188833333333136</v>
      </c>
      <c r="F48" s="6">
        <f t="shared" si="1"/>
        <v>0.11918833333333367</v>
      </c>
      <c r="G48" s="6">
        <f t="shared" si="1"/>
        <v>0.14768833333333298</v>
      </c>
      <c r="H48" s="6">
        <f t="shared" si="1"/>
        <v>0.17078833333333243</v>
      </c>
      <c r="I48" s="6">
        <f t="shared" si="1"/>
        <v>0.17518833333333284</v>
      </c>
      <c r="J48" s="6">
        <f t="shared" si="1"/>
        <v>0.1904883333333327</v>
      </c>
      <c r="K48" s="6">
        <f t="shared" si="1"/>
        <v>0.21008833333333321</v>
      </c>
      <c r="L48" s="6">
        <f t="shared" si="1"/>
        <v>0.22238833333333297</v>
      </c>
      <c r="M48" s="6">
        <f t="shared" si="1"/>
        <v>0.22298833333333334</v>
      </c>
    </row>
    <row r="49" spans="1:13" x14ac:dyDescent="0.25">
      <c r="A49" s="41"/>
      <c r="B49" s="2">
        <v>165</v>
      </c>
      <c r="C49" s="6">
        <f t="shared" si="1"/>
        <v>2.1688333333333532E-2</v>
      </c>
      <c r="D49" s="6">
        <f t="shared" si="1"/>
        <v>4.0488333333330573E-2</v>
      </c>
      <c r="E49" s="6">
        <f t="shared" si="1"/>
        <v>6.2888333333333435E-2</v>
      </c>
      <c r="F49" s="6">
        <f t="shared" si="1"/>
        <v>9.4288333333331309E-2</v>
      </c>
      <c r="G49" s="6">
        <f t="shared" si="1"/>
        <v>0.12468833333333151</v>
      </c>
      <c r="H49" s="6">
        <f t="shared" si="1"/>
        <v>0.15528833333333125</v>
      </c>
      <c r="I49" s="6">
        <f t="shared" si="1"/>
        <v>0.17568833333333167</v>
      </c>
      <c r="J49" s="6">
        <f t="shared" si="1"/>
        <v>0.19488833333333133</v>
      </c>
      <c r="K49" s="6">
        <f t="shared" si="1"/>
        <v>0.20918833333333353</v>
      </c>
      <c r="L49" s="6">
        <f t="shared" si="1"/>
        <v>0.21718833333333265</v>
      </c>
      <c r="M49" s="6">
        <f t="shared" si="1"/>
        <v>0.22888833333333203</v>
      </c>
    </row>
    <row r="50" spans="1:13" x14ac:dyDescent="0.25">
      <c r="A50" s="41"/>
      <c r="B50" s="2">
        <v>185</v>
      </c>
      <c r="C50" s="6">
        <f t="shared" si="1"/>
        <v>-5.4211666666667213E-2</v>
      </c>
      <c r="D50" s="6">
        <f t="shared" si="1"/>
        <v>-1.9611666666667915E-2</v>
      </c>
      <c r="E50" s="6">
        <f t="shared" si="1"/>
        <v>1.3988333333333713E-2</v>
      </c>
      <c r="F50" s="6">
        <f t="shared" si="1"/>
        <v>6.0188333333332622E-2</v>
      </c>
      <c r="G50" s="6">
        <f t="shared" si="1"/>
        <v>0.10938833333333342</v>
      </c>
      <c r="H50" s="6">
        <f t="shared" si="1"/>
        <v>0.12918833333333168</v>
      </c>
      <c r="I50" s="6">
        <f t="shared" si="1"/>
        <v>0.16728833333333171</v>
      </c>
      <c r="J50" s="6">
        <f t="shared" si="1"/>
        <v>0.18738833333333105</v>
      </c>
      <c r="K50" s="6">
        <f t="shared" si="1"/>
        <v>0.20178833333333301</v>
      </c>
      <c r="L50" s="6">
        <f t="shared" si="1"/>
        <v>0.21278833333333402</v>
      </c>
      <c r="M50" s="6">
        <f t="shared" si="1"/>
        <v>0.22418833333333232</v>
      </c>
    </row>
    <row r="51" spans="1:13" x14ac:dyDescent="0.25">
      <c r="A51" s="41"/>
      <c r="B51" s="2">
        <v>205</v>
      </c>
      <c r="C51" s="6">
        <f t="shared" si="1"/>
        <v>-0.16631166666666708</v>
      </c>
      <c r="D51" s="6">
        <f t="shared" si="1"/>
        <v>-0.11681166666666698</v>
      </c>
      <c r="E51" s="6">
        <f t="shared" si="1"/>
        <v>-5.7411666666668637E-2</v>
      </c>
      <c r="F51" s="6">
        <f t="shared" si="1"/>
        <v>1.0688333333330746E-2</v>
      </c>
      <c r="G51" s="6">
        <f t="shared" si="1"/>
        <v>8.3788333333332687E-2</v>
      </c>
      <c r="H51" s="6">
        <f t="shared" si="1"/>
        <v>0.14198833333333205</v>
      </c>
      <c r="I51" s="6">
        <f t="shared" si="1"/>
        <v>0.15798833333333384</v>
      </c>
      <c r="J51" s="6">
        <f t="shared" si="1"/>
        <v>0.18668833333333268</v>
      </c>
      <c r="K51" s="6">
        <f t="shared" si="1"/>
        <v>0.22108833333333244</v>
      </c>
      <c r="L51" s="6">
        <f t="shared" si="1"/>
        <v>0.2145883333333316</v>
      </c>
      <c r="M51" s="6">
        <f t="shared" si="1"/>
        <v>0.26168833333333197</v>
      </c>
    </row>
    <row r="52" spans="1:13" x14ac:dyDescent="0.25">
      <c r="A52" s="41"/>
      <c r="B52" s="2">
        <v>225</v>
      </c>
      <c r="C52" s="6">
        <f t="shared" si="1"/>
        <v>-0.33981166666666773</v>
      </c>
      <c r="D52" s="6">
        <f t="shared" si="1"/>
        <v>-0.28271166666666758</v>
      </c>
      <c r="E52" s="6">
        <f t="shared" si="1"/>
        <v>-0.17161166666666716</v>
      </c>
      <c r="F52" s="6">
        <f t="shared" si="1"/>
        <v>-4.5211666666668648E-2</v>
      </c>
      <c r="G52" s="6">
        <f t="shared" si="1"/>
        <v>5.6088333333331519E-2</v>
      </c>
      <c r="H52" s="6">
        <f t="shared" si="1"/>
        <v>0.13788833333333272</v>
      </c>
      <c r="I52" s="6">
        <f t="shared" si="1"/>
        <v>0.18118833333333306</v>
      </c>
      <c r="J52" s="6">
        <f t="shared" si="1"/>
        <v>0.19758833333333214</v>
      </c>
      <c r="K52" s="6">
        <f t="shared" si="1"/>
        <v>0.21618833333333143</v>
      </c>
      <c r="L52" s="6">
        <f t="shared" si="1"/>
        <v>0.23138833333333153</v>
      </c>
      <c r="M52" s="6">
        <f t="shared" si="1"/>
        <v>0.26718833333333336</v>
      </c>
    </row>
    <row r="53" spans="1:13" x14ac:dyDescent="0.25">
      <c r="A53" s="41"/>
      <c r="B53" s="2">
        <v>245</v>
      </c>
      <c r="C53" s="6">
        <f t="shared" si="1"/>
        <v>-0.65071166666666791</v>
      </c>
      <c r="D53" s="6">
        <f t="shared" si="1"/>
        <v>-0.5578116666666677</v>
      </c>
      <c r="E53" s="6">
        <f t="shared" si="1"/>
        <v>-0.35591166666666751</v>
      </c>
      <c r="F53" s="6">
        <f t="shared" si="1"/>
        <v>-0.126711666666667</v>
      </c>
      <c r="G53" s="6">
        <f t="shared" si="1"/>
        <v>6.5488333333332704E-2</v>
      </c>
      <c r="H53" s="6">
        <f t="shared" si="1"/>
        <v>0.15908833333333305</v>
      </c>
      <c r="I53" s="6">
        <f t="shared" si="1"/>
        <v>0.1990883333333322</v>
      </c>
      <c r="J53" s="6">
        <f t="shared" si="1"/>
        <v>0.20748833333333216</v>
      </c>
      <c r="K53" s="6">
        <f t="shared" si="1"/>
        <v>0.22548833333333107</v>
      </c>
      <c r="L53" s="6">
        <f t="shared" si="1"/>
        <v>0.2228883333333318</v>
      </c>
      <c r="M53" s="6">
        <f t="shared" si="1"/>
        <v>0.25738833333333133</v>
      </c>
    </row>
    <row r="54" spans="1:13" x14ac:dyDescent="0.25">
      <c r="A54" s="41"/>
      <c r="B54" s="2">
        <v>265</v>
      </c>
      <c r="C54" s="6">
        <f t="shared" si="1"/>
        <v>-1.3035116666666688</v>
      </c>
      <c r="D54" s="6">
        <f t="shared" si="1"/>
        <v>-1.0301116666666683</v>
      </c>
      <c r="E54" s="6">
        <f t="shared" si="1"/>
        <v>-0.65601166666666799</v>
      </c>
      <c r="F54" s="6">
        <f t="shared" si="1"/>
        <v>-0.21621166666666802</v>
      </c>
      <c r="G54" s="6">
        <f t="shared" si="1"/>
        <v>0.10558833333333162</v>
      </c>
      <c r="H54" s="6">
        <f t="shared" si="1"/>
        <v>0.21528833333333175</v>
      </c>
      <c r="I54" s="6">
        <f t="shared" si="1"/>
        <v>0.25198833333333326</v>
      </c>
      <c r="J54" s="6">
        <f t="shared" si="1"/>
        <v>0.24768833333333262</v>
      </c>
      <c r="K54" s="6">
        <f t="shared" si="1"/>
        <v>0.2612883333333329</v>
      </c>
      <c r="L54" s="6">
        <f t="shared" si="1"/>
        <v>0.22878833333333226</v>
      </c>
      <c r="M54" s="6">
        <f t="shared" si="1"/>
        <v>0.26038833333333322</v>
      </c>
    </row>
    <row r="55" spans="1:13" x14ac:dyDescent="0.25">
      <c r="A55" s="42"/>
      <c r="B55" s="2">
        <v>285</v>
      </c>
      <c r="C55" s="6">
        <f t="shared" si="1"/>
        <v>-4.0015116666666684</v>
      </c>
      <c r="D55" s="6">
        <f t="shared" si="1"/>
        <v>-1.6948116666666682</v>
      </c>
      <c r="E55" s="6">
        <f t="shared" si="1"/>
        <v>-1.2132116666666679</v>
      </c>
      <c r="F55" s="6">
        <f t="shared" si="1"/>
        <v>-0.22301166666666816</v>
      </c>
      <c r="G55" s="6">
        <f t="shared" si="1"/>
        <v>0.34088833333333213</v>
      </c>
      <c r="H55" s="6">
        <f t="shared" si="1"/>
        <v>0.32878833333333191</v>
      </c>
      <c r="I55" s="6">
        <f t="shared" si="1"/>
        <v>0.30008833333333307</v>
      </c>
      <c r="J55" s="6">
        <f t="shared" si="1"/>
        <v>0.28768833333333177</v>
      </c>
      <c r="K55" s="6">
        <f t="shared" si="1"/>
        <v>0.25128833333333134</v>
      </c>
      <c r="L55" s="6">
        <f t="shared" si="1"/>
        <v>0.25098833333333204</v>
      </c>
      <c r="M55" s="6">
        <f t="shared" si="1"/>
        <v>0.259388333333332</v>
      </c>
    </row>
    <row r="57" spans="1:13" x14ac:dyDescent="0.25">
      <c r="A57" s="21" t="s">
        <v>30</v>
      </c>
      <c r="B57" s="7"/>
      <c r="C57" s="43" t="s">
        <v>19</v>
      </c>
      <c r="D57" s="39"/>
      <c r="E57" s="39"/>
      <c r="F57" s="39"/>
      <c r="G57" s="39"/>
      <c r="H57" s="39"/>
      <c r="I57" s="39"/>
      <c r="J57" s="39"/>
      <c r="K57" s="39"/>
      <c r="L57" s="39"/>
      <c r="M57" s="40"/>
    </row>
    <row r="58" spans="1:13" x14ac:dyDescent="0.25">
      <c r="A58" s="8"/>
      <c r="B58" s="9"/>
      <c r="C58" s="2">
        <v>0</v>
      </c>
      <c r="D58" s="2">
        <v>20</v>
      </c>
      <c r="E58" s="2">
        <v>40</v>
      </c>
      <c r="F58" s="2">
        <v>60</v>
      </c>
      <c r="G58" s="2">
        <v>80</v>
      </c>
      <c r="H58" s="2">
        <v>100</v>
      </c>
      <c r="I58" s="2">
        <v>120</v>
      </c>
      <c r="J58" s="2">
        <v>140</v>
      </c>
      <c r="K58" s="2">
        <v>160</v>
      </c>
      <c r="L58" s="2">
        <v>180</v>
      </c>
      <c r="M58" s="2">
        <v>200</v>
      </c>
    </row>
    <row r="59" spans="1:13" x14ac:dyDescent="0.25">
      <c r="A59" s="43" t="s">
        <v>17</v>
      </c>
      <c r="B59" s="2">
        <v>25</v>
      </c>
      <c r="C59" s="6">
        <f>C42</f>
        <v>0.185788333333333</v>
      </c>
      <c r="D59" s="6">
        <f>AVERAGE(C42:E42)</f>
        <v>0.18715499999999943</v>
      </c>
      <c r="E59" s="6">
        <f t="shared" ref="E59:L59" si="2">AVERAGE(D42:F42)</f>
        <v>0.1932883333333327</v>
      </c>
      <c r="F59" s="6">
        <f t="shared" si="2"/>
        <v>0.19972166666666524</v>
      </c>
      <c r="G59" s="6">
        <f t="shared" si="2"/>
        <v>0.20375499999999866</v>
      </c>
      <c r="H59" s="6">
        <f t="shared" si="2"/>
        <v>0.2049549999999988</v>
      </c>
      <c r="I59" s="6">
        <f t="shared" si="2"/>
        <v>0.21005499999999935</v>
      </c>
      <c r="J59" s="6">
        <f t="shared" si="2"/>
        <v>0.21555499999999958</v>
      </c>
      <c r="K59" s="6">
        <f t="shared" si="2"/>
        <v>0.22012166666666566</v>
      </c>
      <c r="L59" s="6">
        <f t="shared" si="2"/>
        <v>0.2269216666666658</v>
      </c>
      <c r="M59" s="6">
        <f>M42</f>
        <v>0.23828833333333321</v>
      </c>
    </row>
    <row r="60" spans="1:13" x14ac:dyDescent="0.25">
      <c r="A60" s="41"/>
      <c r="B60" s="2">
        <v>45</v>
      </c>
      <c r="C60" s="6">
        <f>AVERAGE(C42:C44)</f>
        <v>0.17918833333333298</v>
      </c>
      <c r="D60" s="6">
        <f>AVERAGE(C42:E44)</f>
        <v>0.18327722222222162</v>
      </c>
      <c r="E60" s="6">
        <f t="shared" ref="E60:L60" si="3">AVERAGE(D42:F44)</f>
        <v>0.18914388888888803</v>
      </c>
      <c r="F60" s="6">
        <f t="shared" si="3"/>
        <v>0.19417722222222109</v>
      </c>
      <c r="G60" s="6">
        <f t="shared" si="3"/>
        <v>0.19816611111110996</v>
      </c>
      <c r="H60" s="6">
        <f t="shared" si="3"/>
        <v>0.20194388888888781</v>
      </c>
      <c r="I60" s="6">
        <f t="shared" si="3"/>
        <v>0.20979944444444343</v>
      </c>
      <c r="J60" s="6">
        <f t="shared" si="3"/>
        <v>0.21663277777777681</v>
      </c>
      <c r="K60" s="6">
        <f t="shared" si="3"/>
        <v>0.22082166666666561</v>
      </c>
      <c r="L60" s="6">
        <f t="shared" si="3"/>
        <v>0.22574388888888799</v>
      </c>
      <c r="M60" s="6">
        <f>AVERAGE(M42:M44)</f>
        <v>0.23285499999999951</v>
      </c>
    </row>
    <row r="61" spans="1:13" x14ac:dyDescent="0.25">
      <c r="A61" s="41"/>
      <c r="B61" s="2">
        <v>65</v>
      </c>
      <c r="C61" s="6">
        <f t="shared" ref="C61:C67" si="4">AVERAGE(C43:C45)</f>
        <v>0.16888833333333331</v>
      </c>
      <c r="D61" s="6">
        <f t="shared" ref="D61:L71" si="5">AVERAGE(C43:E45)</f>
        <v>0.17508833333333268</v>
      </c>
      <c r="E61" s="6">
        <f t="shared" si="5"/>
        <v>0.18176611111111007</v>
      </c>
      <c r="F61" s="6">
        <f t="shared" si="5"/>
        <v>0.18587722222222128</v>
      </c>
      <c r="G61" s="6">
        <f t="shared" si="5"/>
        <v>0.19046611111111014</v>
      </c>
      <c r="H61" s="6">
        <f t="shared" si="5"/>
        <v>0.19601055555555469</v>
      </c>
      <c r="I61" s="6">
        <f t="shared" si="5"/>
        <v>0.20595499999999906</v>
      </c>
      <c r="J61" s="6">
        <f t="shared" si="5"/>
        <v>0.21358833333333235</v>
      </c>
      <c r="K61" s="6">
        <f t="shared" si="5"/>
        <v>0.21895499999999896</v>
      </c>
      <c r="L61" s="6">
        <f t="shared" si="5"/>
        <v>0.22409944444444344</v>
      </c>
      <c r="M61" s="6">
        <f t="shared" ref="M61:M67" si="6">AVERAGE(M43:M45)</f>
        <v>0.23068833333333258</v>
      </c>
    </row>
    <row r="62" spans="1:13" x14ac:dyDescent="0.25">
      <c r="A62" s="41"/>
      <c r="B62" s="2">
        <v>85</v>
      </c>
      <c r="C62" s="6">
        <f>AVERAGE(C44:C46)</f>
        <v>0.15095500000000031</v>
      </c>
      <c r="D62" s="6">
        <f t="shared" si="5"/>
        <v>0.15859944444444393</v>
      </c>
      <c r="E62" s="6">
        <f t="shared" si="5"/>
        <v>0.16683277777777683</v>
      </c>
      <c r="F62" s="6">
        <f t="shared" si="5"/>
        <v>0.1735994444444437</v>
      </c>
      <c r="G62" s="6">
        <f t="shared" si="5"/>
        <v>0.18181055555555481</v>
      </c>
      <c r="H62" s="6">
        <f t="shared" si="5"/>
        <v>0.18974388888888821</v>
      </c>
      <c r="I62" s="6">
        <f t="shared" si="5"/>
        <v>0.2002661111111102</v>
      </c>
      <c r="J62" s="6">
        <f>AVERAGE(I44:K46)</f>
        <v>0.20807722222222125</v>
      </c>
      <c r="K62" s="6">
        <f t="shared" si="5"/>
        <v>0.2145105555555544</v>
      </c>
      <c r="L62" s="6">
        <f t="shared" si="5"/>
        <v>0.22014388888888764</v>
      </c>
      <c r="M62" s="6">
        <f t="shared" si="6"/>
        <v>0.22428833333333209</v>
      </c>
    </row>
    <row r="63" spans="1:13" x14ac:dyDescent="0.25">
      <c r="A63" s="41"/>
      <c r="B63" s="2">
        <v>105</v>
      </c>
      <c r="C63" s="6">
        <f>AVERAGE(C45:C47)</f>
        <v>0.12618833333333335</v>
      </c>
      <c r="D63" s="6">
        <f t="shared" si="5"/>
        <v>0.13735499999999926</v>
      </c>
      <c r="E63" s="6">
        <f t="shared" si="5"/>
        <v>0.14935499999999913</v>
      </c>
      <c r="F63" s="6">
        <f t="shared" si="5"/>
        <v>0.1595772222222214</v>
      </c>
      <c r="G63" s="6">
        <f t="shared" si="5"/>
        <v>0.17317722222222148</v>
      </c>
      <c r="H63" s="6">
        <f t="shared" si="5"/>
        <v>0.18419944444444347</v>
      </c>
      <c r="I63" s="6">
        <f t="shared" si="5"/>
        <v>0.19515499999999897</v>
      </c>
      <c r="J63" s="6">
        <f t="shared" si="5"/>
        <v>0.20325499999999902</v>
      </c>
      <c r="K63" s="6">
        <f t="shared" si="5"/>
        <v>0.21191055555555435</v>
      </c>
      <c r="L63" s="6">
        <f t="shared" si="5"/>
        <v>0.22168833333333204</v>
      </c>
      <c r="M63" s="6">
        <f t="shared" si="6"/>
        <v>0.23028833333333232</v>
      </c>
    </row>
    <row r="64" spans="1:13" x14ac:dyDescent="0.25">
      <c r="A64" s="41"/>
      <c r="B64" s="2">
        <v>125</v>
      </c>
      <c r="C64" s="6">
        <f t="shared" si="4"/>
        <v>9.9954999999999572E-2</v>
      </c>
      <c r="D64" s="6">
        <f t="shared" si="5"/>
        <v>0.11136611111111014</v>
      </c>
      <c r="E64" s="6">
        <f t="shared" si="5"/>
        <v>0.12528833333333247</v>
      </c>
      <c r="F64" s="6">
        <f t="shared" si="5"/>
        <v>0.14227722222222144</v>
      </c>
      <c r="G64" s="6">
        <f t="shared" si="5"/>
        <v>0.16158833333333275</v>
      </c>
      <c r="H64" s="6">
        <f t="shared" si="5"/>
        <v>0.17666611111111014</v>
      </c>
      <c r="I64" s="6">
        <f t="shared" si="5"/>
        <v>0.18858833333333219</v>
      </c>
      <c r="J64" s="6">
        <f t="shared" si="5"/>
        <v>0.19842166666666572</v>
      </c>
      <c r="K64" s="6">
        <f t="shared" si="5"/>
        <v>0.20962166666666565</v>
      </c>
      <c r="L64" s="6">
        <f t="shared" si="5"/>
        <v>0.22052166666666573</v>
      </c>
      <c r="M64" s="6">
        <f t="shared" si="6"/>
        <v>0.22735499999999931</v>
      </c>
    </row>
    <row r="65" spans="1:13" x14ac:dyDescent="0.25">
      <c r="A65" s="41"/>
      <c r="B65" s="2">
        <v>145</v>
      </c>
      <c r="C65" s="6">
        <f t="shared" si="4"/>
        <v>6.4888333333332923E-2</v>
      </c>
      <c r="D65" s="6">
        <f t="shared" si="5"/>
        <v>8.0343888888887785E-2</v>
      </c>
      <c r="E65" s="6">
        <f t="shared" si="5"/>
        <v>9.8732777777776642E-2</v>
      </c>
      <c r="F65" s="6">
        <f t="shared" si="5"/>
        <v>0.12085499999999902</v>
      </c>
      <c r="G65" s="6">
        <f t="shared" si="5"/>
        <v>0.14475499999999897</v>
      </c>
      <c r="H65" s="6">
        <f t="shared" si="5"/>
        <v>0.16494388888888759</v>
      </c>
      <c r="I65" s="6">
        <f t="shared" si="5"/>
        <v>0.18113277777777645</v>
      </c>
      <c r="J65" s="6">
        <f t="shared" si="5"/>
        <v>0.19517722222222134</v>
      </c>
      <c r="K65" s="6">
        <f t="shared" si="5"/>
        <v>0.20852166666666586</v>
      </c>
      <c r="L65" s="6">
        <f t="shared" si="5"/>
        <v>0.22131055555555493</v>
      </c>
      <c r="M65" s="6">
        <f>AVERAGE(M47:M49)</f>
        <v>0.23158833333333284</v>
      </c>
    </row>
    <row r="66" spans="1:13" x14ac:dyDescent="0.25">
      <c r="A66" s="41"/>
      <c r="B66" s="2">
        <v>165</v>
      </c>
      <c r="C66" s="6">
        <f t="shared" si="4"/>
        <v>1.4554999999999652E-2</v>
      </c>
      <c r="D66" s="6">
        <f t="shared" si="5"/>
        <v>3.5454999999999098E-2</v>
      </c>
      <c r="E66" s="6">
        <f t="shared" si="5"/>
        <v>6.1010555555554506E-2</v>
      </c>
      <c r="F66" s="6">
        <f t="shared" si="5"/>
        <v>9.2688333333332665E-2</v>
      </c>
      <c r="G66" s="6">
        <f>AVERAGE(F48:H50)</f>
        <v>0.12341055555555454</v>
      </c>
      <c r="H66" s="6">
        <f t="shared" si="5"/>
        <v>0.15057722222222106</v>
      </c>
      <c r="I66" s="6">
        <f t="shared" si="5"/>
        <v>0.17179944444444295</v>
      </c>
      <c r="J66" s="6">
        <f t="shared" si="5"/>
        <v>0.19022166666666568</v>
      </c>
      <c r="K66" s="6">
        <f t="shared" si="5"/>
        <v>0.20513277777777716</v>
      </c>
      <c r="L66" s="6">
        <f t="shared" si="5"/>
        <v>0.21661055555555522</v>
      </c>
      <c r="M66" s="6">
        <f t="shared" si="6"/>
        <v>0.22535499999999922</v>
      </c>
    </row>
    <row r="67" spans="1:13" x14ac:dyDescent="0.25">
      <c r="A67" s="41"/>
      <c r="B67" s="2">
        <v>185</v>
      </c>
      <c r="C67" s="6">
        <f t="shared" si="4"/>
        <v>-6.6278333333333592E-2</v>
      </c>
      <c r="D67" s="6">
        <f t="shared" si="5"/>
        <v>-3.0589444444445175E-2</v>
      </c>
      <c r="E67" s="6">
        <f t="shared" si="5"/>
        <v>9.8549999999987623E-3</v>
      </c>
      <c r="F67" s="6">
        <f t="shared" si="5"/>
        <v>5.583277777777676E-2</v>
      </c>
      <c r="G67" s="6">
        <f t="shared" si="5"/>
        <v>0.10105499999999859</v>
      </c>
      <c r="H67" s="6">
        <f t="shared" si="5"/>
        <v>0.13836611111110997</v>
      </c>
      <c r="I67" s="6">
        <f t="shared" si="5"/>
        <v>0.1662661111111097</v>
      </c>
      <c r="J67" s="6">
        <f t="shared" si="5"/>
        <v>0.18911055555555459</v>
      </c>
      <c r="K67" s="6">
        <f t="shared" si="5"/>
        <v>0.20506611111111026</v>
      </c>
      <c r="L67" s="6">
        <f>AVERAGE(L49:L51)</f>
        <v>0.21485499999999944</v>
      </c>
      <c r="M67" s="6">
        <f t="shared" si="6"/>
        <v>0.23825499999999877</v>
      </c>
    </row>
    <row r="68" spans="1:13" x14ac:dyDescent="0.25">
      <c r="A68" s="41"/>
      <c r="B68" s="2">
        <v>205</v>
      </c>
      <c r="C68" s="22">
        <f t="shared" ref="C68:D71" si="7">C51</f>
        <v>-0.16631166666666708</v>
      </c>
      <c r="D68" s="22">
        <f t="shared" si="7"/>
        <v>-0.11681166666666698</v>
      </c>
      <c r="E68" s="6">
        <f t="shared" si="5"/>
        <v>-6.7611666666667763E-2</v>
      </c>
      <c r="F68" s="6">
        <f>AVERAGE(E50:G52)</f>
        <v>6.6549999999989179E-3</v>
      </c>
      <c r="G68" s="6">
        <f t="shared" si="5"/>
        <v>7.5999444444443204E-2</v>
      </c>
      <c r="H68" s="6">
        <f t="shared" si="5"/>
        <v>0.12942166666666585</v>
      </c>
      <c r="I68" s="6">
        <f t="shared" si="5"/>
        <v>0.16524388888888789</v>
      </c>
      <c r="J68" s="6">
        <f t="shared" si="5"/>
        <v>0.19079944444444349</v>
      </c>
      <c r="K68" s="6">
        <f t="shared" si="5"/>
        <v>0.20772166666666556</v>
      </c>
      <c r="L68" s="6">
        <f>AVERAGE(L50:L52)</f>
        <v>0.21958833333333239</v>
      </c>
      <c r="M68" s="6">
        <f>AVERAGE(M50:M52)</f>
        <v>0.25102166666666587</v>
      </c>
    </row>
    <row r="69" spans="1:13" x14ac:dyDescent="0.25">
      <c r="A69" s="41"/>
      <c r="B69" s="2">
        <v>225</v>
      </c>
      <c r="C69" s="22">
        <f t="shared" si="7"/>
        <v>-0.33981166666666773</v>
      </c>
      <c r="D69" s="22">
        <f t="shared" si="7"/>
        <v>-0.28271166666666758</v>
      </c>
      <c r="E69" s="22">
        <f t="shared" ref="E69:F69" si="8">E52</f>
        <v>-0.17161166666666716</v>
      </c>
      <c r="F69" s="22">
        <f t="shared" si="8"/>
        <v>-4.5211666666668648E-2</v>
      </c>
      <c r="G69" s="6">
        <f t="shared" si="5"/>
        <v>5.3677222222221092E-2</v>
      </c>
      <c r="H69" s="6">
        <f t="shared" si="5"/>
        <v>0.13139944444444376</v>
      </c>
      <c r="I69" s="6">
        <f t="shared" si="5"/>
        <v>0.17433277777777711</v>
      </c>
      <c r="J69" s="6">
        <f t="shared" si="5"/>
        <v>0.19919944444444346</v>
      </c>
      <c r="K69" s="6">
        <f t="shared" si="5"/>
        <v>0.2137105555555541</v>
      </c>
      <c r="L69" s="6">
        <f>AVERAGE(L51:L53)</f>
        <v>0.22295499999999832</v>
      </c>
      <c r="M69" s="6">
        <f>AVERAGE(M51:M53)</f>
        <v>0.2620883333333322</v>
      </c>
    </row>
    <row r="70" spans="1:13" x14ac:dyDescent="0.25">
      <c r="A70" s="41"/>
      <c r="B70" s="2">
        <v>245</v>
      </c>
      <c r="C70" s="22">
        <f t="shared" si="7"/>
        <v>-0.65071166666666791</v>
      </c>
      <c r="D70" s="22">
        <f t="shared" si="7"/>
        <v>-0.5578116666666677</v>
      </c>
      <c r="E70" s="22">
        <f t="shared" ref="E70:F70" si="9">E53</f>
        <v>-0.35591166666666751</v>
      </c>
      <c r="F70" s="22">
        <f t="shared" si="9"/>
        <v>-0.126711666666667</v>
      </c>
      <c r="G70" s="22">
        <f t="shared" ref="G70" si="10">G53</f>
        <v>6.5488333333332704E-2</v>
      </c>
      <c r="H70" s="6">
        <f t="shared" si="5"/>
        <v>0.15241055555555466</v>
      </c>
      <c r="I70" s="6">
        <f t="shared" si="5"/>
        <v>0.19969944444444365</v>
      </c>
      <c r="J70" s="6">
        <f t="shared" si="5"/>
        <v>0.22088833333333233</v>
      </c>
      <c r="K70" s="6">
        <f>AVERAGE(J52:L54)</f>
        <v>0.22653277777777645</v>
      </c>
      <c r="L70" s="6">
        <f>AVERAGE(L52:L54)</f>
        <v>0.22768833333333185</v>
      </c>
      <c r="M70" s="22">
        <f t="shared" ref="M70:M71" si="11">M53</f>
        <v>0.25738833333333133</v>
      </c>
    </row>
    <row r="71" spans="1:13" x14ac:dyDescent="0.25">
      <c r="A71" s="41"/>
      <c r="B71" s="2">
        <v>265</v>
      </c>
      <c r="C71" s="22">
        <f t="shared" si="7"/>
        <v>-1.3035116666666688</v>
      </c>
      <c r="D71" s="22">
        <f t="shared" si="7"/>
        <v>-1.0301116666666683</v>
      </c>
      <c r="E71" s="22">
        <f t="shared" ref="E71:F71" si="12">E54</f>
        <v>-0.65601166666666799</v>
      </c>
      <c r="F71" s="22">
        <f t="shared" si="12"/>
        <v>-0.21621166666666802</v>
      </c>
      <c r="G71" s="22">
        <f t="shared" ref="G71" si="13">G54</f>
        <v>0.10558833333333162</v>
      </c>
      <c r="H71" s="6">
        <f t="shared" si="5"/>
        <v>0.2184772222222213</v>
      </c>
      <c r="I71" s="6">
        <f t="shared" si="5"/>
        <v>0.24413277777777687</v>
      </c>
      <c r="J71" s="6">
        <f>AVERAGE(I53:K55)</f>
        <v>0.24801055555555448</v>
      </c>
      <c r="K71" s="6">
        <f>AVERAGE(J53:L55)</f>
        <v>0.24262166666666532</v>
      </c>
      <c r="L71" s="6">
        <f>AVERAGE(L53:L55)</f>
        <v>0.23422166666666536</v>
      </c>
      <c r="M71" s="22">
        <f t="shared" si="11"/>
        <v>0.26038833333333322</v>
      </c>
    </row>
    <row r="72" spans="1:13" x14ac:dyDescent="0.25">
      <c r="A72" s="42"/>
      <c r="B72" s="2">
        <v>285</v>
      </c>
      <c r="C72" s="22">
        <f>C55</f>
        <v>-4.0015116666666684</v>
      </c>
      <c r="D72" s="22">
        <f>D55</f>
        <v>-1.6948116666666682</v>
      </c>
      <c r="E72" s="22">
        <f t="shared" ref="E72:F72" si="14">E55</f>
        <v>-1.2132116666666679</v>
      </c>
      <c r="F72" s="22">
        <f t="shared" si="14"/>
        <v>-0.22301166666666816</v>
      </c>
      <c r="G72" s="22">
        <f t="shared" ref="G72" si="15">G55</f>
        <v>0.34088833333333213</v>
      </c>
      <c r="H72" s="6">
        <f t="shared" ref="H72:I72" si="16">AVERAGE(G55:I55)</f>
        <v>0.32325499999999902</v>
      </c>
      <c r="I72" s="6">
        <f t="shared" si="16"/>
        <v>0.30552166666666558</v>
      </c>
      <c r="J72" s="6">
        <f>AVERAGE(I55:K55)</f>
        <v>0.27968833333333204</v>
      </c>
      <c r="K72" s="22">
        <f>K55</f>
        <v>0.25128833333333134</v>
      </c>
      <c r="L72" s="22">
        <f>L55</f>
        <v>0.25098833333333204</v>
      </c>
      <c r="M72" s="22">
        <f>M55</f>
        <v>0.259388333333332</v>
      </c>
    </row>
    <row r="74" spans="1:13" x14ac:dyDescent="0.25">
      <c r="A74" s="21" t="s">
        <v>31</v>
      </c>
      <c r="B74" s="7"/>
      <c r="C74" s="43" t="s">
        <v>19</v>
      </c>
      <c r="D74" s="39"/>
      <c r="E74" s="39"/>
      <c r="F74" s="39"/>
      <c r="G74" s="39"/>
      <c r="H74" s="39"/>
      <c r="I74" s="39"/>
      <c r="J74" s="39"/>
      <c r="K74" s="39"/>
      <c r="L74" s="39"/>
      <c r="M74" s="40"/>
    </row>
    <row r="75" spans="1:13" x14ac:dyDescent="0.25">
      <c r="A75" s="8"/>
      <c r="B75" s="9"/>
      <c r="C75" s="2">
        <v>0</v>
      </c>
      <c r="D75" s="2">
        <v>20</v>
      </c>
      <c r="E75" s="2">
        <v>40</v>
      </c>
      <c r="F75" s="2">
        <v>60</v>
      </c>
      <c r="G75" s="2">
        <v>80</v>
      </c>
      <c r="H75" s="2">
        <v>100</v>
      </c>
      <c r="I75" s="2">
        <v>120</v>
      </c>
      <c r="J75" s="2">
        <v>140</v>
      </c>
      <c r="K75" s="2">
        <v>160</v>
      </c>
      <c r="L75" s="2">
        <v>180</v>
      </c>
      <c r="M75" s="2">
        <v>200</v>
      </c>
    </row>
    <row r="76" spans="1:13" x14ac:dyDescent="0.25">
      <c r="A76" s="43" t="s">
        <v>17</v>
      </c>
      <c r="B76" s="2">
        <v>25</v>
      </c>
      <c r="C76" s="6">
        <f>(C59-C42)/12*100</f>
        <v>0</v>
      </c>
      <c r="D76" s="6">
        <f t="shared" ref="D76:M76" si="17">(D59-D42)/12*100</f>
        <v>3.2222222222216129E-2</v>
      </c>
      <c r="E76" s="6">
        <f t="shared" si="17"/>
        <v>7.5000000000072691E-3</v>
      </c>
      <c r="F76" s="6">
        <f t="shared" si="17"/>
        <v>-3.722222222222922E-2</v>
      </c>
      <c r="G76" s="6">
        <f t="shared" si="17"/>
        <v>9.722222222229248E-3</v>
      </c>
      <c r="H76" s="6">
        <f t="shared" si="17"/>
        <v>3.8888888888896169E-3</v>
      </c>
      <c r="I76" s="6">
        <f t="shared" si="17"/>
        <v>1.8888888888884264E-2</v>
      </c>
      <c r="J76" s="6">
        <f t="shared" si="17"/>
        <v>-1.9444444444443459E-2</v>
      </c>
      <c r="K76" s="6">
        <f t="shared" si="17"/>
        <v>-7.2222222222251276E-3</v>
      </c>
      <c r="L76" s="6">
        <f t="shared" si="17"/>
        <v>4.5277777777785744E-2</v>
      </c>
      <c r="M76" s="6">
        <f t="shared" si="17"/>
        <v>0</v>
      </c>
    </row>
    <row r="77" spans="1:13" x14ac:dyDescent="0.25">
      <c r="A77" s="41"/>
      <c r="B77" s="2">
        <v>45</v>
      </c>
      <c r="C77" s="6">
        <f t="shared" ref="C77:M89" si="18">(C60-C43)/12*100</f>
        <v>-1.2499999999995617E-2</v>
      </c>
      <c r="D77" s="6">
        <f t="shared" si="18"/>
        <v>9.9074074074073197E-3</v>
      </c>
      <c r="E77" s="6">
        <f t="shared" si="18"/>
        <v>-6.2037037037024805E-3</v>
      </c>
      <c r="F77" s="6">
        <f t="shared" si="18"/>
        <v>-4.0925925925925963E-2</v>
      </c>
      <c r="G77" s="6">
        <f t="shared" si="18"/>
        <v>1.6481481481484213E-2</v>
      </c>
      <c r="H77" s="6">
        <f t="shared" si="18"/>
        <v>-5.3703703703700256E-2</v>
      </c>
      <c r="I77" s="6">
        <f t="shared" si="18"/>
        <v>-2.6574074074069604E-2</v>
      </c>
      <c r="J77" s="6">
        <f t="shared" si="18"/>
        <v>-5.1296296296293502E-2</v>
      </c>
      <c r="K77" s="6">
        <f t="shared" si="18"/>
        <v>-1.638888888888685E-2</v>
      </c>
      <c r="L77" s="6">
        <f t="shared" si="18"/>
        <v>1.296296296294843E-3</v>
      </c>
      <c r="M77" s="6">
        <f t="shared" si="18"/>
        <v>-2.111111111111133E-2</v>
      </c>
    </row>
    <row r="78" spans="1:13" x14ac:dyDescent="0.25">
      <c r="A78" s="41"/>
      <c r="B78" s="2">
        <v>65</v>
      </c>
      <c r="C78" s="6">
        <f t="shared" si="18"/>
        <v>-1.8333333333335013E-2</v>
      </c>
      <c r="D78" s="6">
        <f t="shared" si="18"/>
        <v>1.8333333333331779E-2</v>
      </c>
      <c r="E78" s="6">
        <f t="shared" si="18"/>
        <v>-8.0185185185185914E-2</v>
      </c>
      <c r="F78" s="6">
        <f t="shared" si="18"/>
        <v>-1.0092592592587241E-2</v>
      </c>
      <c r="G78" s="6">
        <f t="shared" si="18"/>
        <v>4.7314814814804901E-2</v>
      </c>
      <c r="H78" s="6">
        <f t="shared" si="18"/>
        <v>-5.6481481481481435E-3</v>
      </c>
      <c r="I78" s="6">
        <f t="shared" si="18"/>
        <v>1.9722222222222363E-2</v>
      </c>
      <c r="J78" s="6">
        <f t="shared" si="18"/>
        <v>1.61907524424502E-15</v>
      </c>
      <c r="K78" s="6">
        <f t="shared" si="18"/>
        <v>-6.9444444444443726E-2</v>
      </c>
      <c r="L78" s="6">
        <f t="shared" si="18"/>
        <v>7.5925925925924898E-2</v>
      </c>
      <c r="M78" s="6">
        <f t="shared" si="18"/>
        <v>4.8333333333334255E-2</v>
      </c>
    </row>
    <row r="79" spans="1:13" x14ac:dyDescent="0.25">
      <c r="A79" s="41"/>
      <c r="B79" s="2">
        <v>85</v>
      </c>
      <c r="C79" s="6">
        <f t="shared" si="18"/>
        <v>-3.2777777777780417E-2</v>
      </c>
      <c r="D79" s="6">
        <f t="shared" si="18"/>
        <v>-4.740740740739717E-2</v>
      </c>
      <c r="E79" s="6">
        <f t="shared" si="18"/>
        <v>-1.4629629629628327E-2</v>
      </c>
      <c r="F79" s="6">
        <f t="shared" si="18"/>
        <v>-5.8240740740741571E-2</v>
      </c>
      <c r="G79" s="6">
        <f t="shared" si="18"/>
        <v>5.4351851851851728E-2</v>
      </c>
      <c r="H79" s="6">
        <f t="shared" si="18"/>
        <v>3.0462962962965929E-2</v>
      </c>
      <c r="I79" s="6">
        <f t="shared" si="18"/>
        <v>1.4814814814731458E-3</v>
      </c>
      <c r="J79" s="6">
        <f t="shared" si="18"/>
        <v>-1.0925925925931817E-2</v>
      </c>
      <c r="K79" s="6">
        <f t="shared" si="18"/>
        <v>3.9351851851852221E-2</v>
      </c>
      <c r="L79" s="6">
        <f t="shared" si="18"/>
        <v>-3.5370370370368484E-2</v>
      </c>
      <c r="M79" s="6">
        <f t="shared" si="18"/>
        <v>-6.2500000000002359E-2</v>
      </c>
    </row>
    <row r="80" spans="1:13" x14ac:dyDescent="0.25">
      <c r="A80" s="41"/>
      <c r="B80" s="2">
        <v>105</v>
      </c>
      <c r="C80" s="6">
        <f t="shared" si="18"/>
        <v>-5.8333333333345418E-3</v>
      </c>
      <c r="D80" s="6">
        <f t="shared" si="18"/>
        <v>6.63888888888855E-2</v>
      </c>
      <c r="E80" s="6">
        <f t="shared" si="18"/>
        <v>1.1388888888890409E-2</v>
      </c>
      <c r="F80" s="6">
        <f t="shared" si="18"/>
        <v>2.4074074074067571E-3</v>
      </c>
      <c r="G80" s="6">
        <f t="shared" si="18"/>
        <v>4.8240740740735269E-2</v>
      </c>
      <c r="H80" s="6">
        <f t="shared" si="18"/>
        <v>-0.12407407407407274</v>
      </c>
      <c r="I80" s="6">
        <f t="shared" si="18"/>
        <v>3.8888888888930864E-3</v>
      </c>
      <c r="J80" s="6">
        <f t="shared" si="18"/>
        <v>3.3888888888892091E-2</v>
      </c>
      <c r="K80" s="6">
        <f t="shared" si="18"/>
        <v>-2.6481481481482189E-2</v>
      </c>
      <c r="L80" s="6">
        <f t="shared" si="18"/>
        <v>4.0000000000003921E-2</v>
      </c>
      <c r="M80" s="6">
        <f t="shared" si="18"/>
        <v>0.11750000000000742</v>
      </c>
    </row>
    <row r="81" spans="1:13" x14ac:dyDescent="0.25">
      <c r="A81" s="41"/>
      <c r="B81" s="2">
        <v>125</v>
      </c>
      <c r="C81" s="6">
        <f t="shared" si="18"/>
        <v>2.6388888888891533E-2</v>
      </c>
      <c r="D81" s="6">
        <f t="shared" si="18"/>
        <v>-6.0185185185192974E-2</v>
      </c>
      <c r="E81" s="6">
        <f t="shared" si="18"/>
        <v>-2.9166666666653046E-2</v>
      </c>
      <c r="F81" s="6">
        <f t="shared" si="18"/>
        <v>-3.6759259259267388E-2</v>
      </c>
      <c r="G81" s="6">
        <f t="shared" si="18"/>
        <v>1.61907524424502E-15</v>
      </c>
      <c r="H81" s="6">
        <f t="shared" si="18"/>
        <v>-4.9351851851845339E-2</v>
      </c>
      <c r="I81" s="6">
        <f t="shared" si="18"/>
        <v>-1.9999999999994557E-2</v>
      </c>
      <c r="J81" s="6">
        <f t="shared" si="18"/>
        <v>3.4444444444441571E-2</v>
      </c>
      <c r="K81" s="6">
        <f t="shared" si="18"/>
        <v>-5.1388888888889241E-2</v>
      </c>
      <c r="L81" s="6">
        <f t="shared" si="18"/>
        <v>-1.5555555555545516E-2</v>
      </c>
      <c r="M81" s="6">
        <f t="shared" si="18"/>
        <v>-0.12944444444444869</v>
      </c>
    </row>
    <row r="82" spans="1:13" x14ac:dyDescent="0.25">
      <c r="A82" s="41"/>
      <c r="B82" s="2">
        <v>145</v>
      </c>
      <c r="C82" s="6">
        <f t="shared" si="18"/>
        <v>-9.4166666666664275E-2</v>
      </c>
      <c r="D82" s="6">
        <f t="shared" si="18"/>
        <v>3.7962962962966612E-2</v>
      </c>
      <c r="E82" s="6">
        <f t="shared" si="18"/>
        <v>-2.6296296296289313E-2</v>
      </c>
      <c r="F82" s="6">
        <f t="shared" si="18"/>
        <v>1.3888888888877876E-2</v>
      </c>
      <c r="G82" s="6">
        <f t="shared" si="18"/>
        <v>-2.444444444445008E-2</v>
      </c>
      <c r="H82" s="6">
        <f t="shared" si="18"/>
        <v>-4.8703703703707052E-2</v>
      </c>
      <c r="I82" s="6">
        <f t="shared" si="18"/>
        <v>4.9537037037030114E-2</v>
      </c>
      <c r="J82" s="6">
        <f t="shared" si="18"/>
        <v>3.9074074074071929E-2</v>
      </c>
      <c r="K82" s="6">
        <f t="shared" si="18"/>
        <v>-1.3055555555561288E-2</v>
      </c>
      <c r="L82" s="6">
        <f t="shared" si="18"/>
        <v>-8.9814814814836545E-3</v>
      </c>
      <c r="M82" s="6">
        <f t="shared" si="18"/>
        <v>7.1666666666662465E-2</v>
      </c>
    </row>
    <row r="83" spans="1:13" x14ac:dyDescent="0.25">
      <c r="A83" s="41"/>
      <c r="B83" s="2">
        <v>165</v>
      </c>
      <c r="C83" s="6">
        <f t="shared" si="18"/>
        <v>-5.9444444444448997E-2</v>
      </c>
      <c r="D83" s="6">
        <f t="shared" si="18"/>
        <v>-4.1944444444428949E-2</v>
      </c>
      <c r="E83" s="6">
        <f t="shared" si="18"/>
        <v>-1.5648148148157737E-2</v>
      </c>
      <c r="F83" s="6">
        <f t="shared" si="18"/>
        <v>-1.3333333333322034E-2</v>
      </c>
      <c r="G83" s="6">
        <f t="shared" si="18"/>
        <v>-1.0648148148141464E-2</v>
      </c>
      <c r="H83" s="6">
        <f t="shared" si="18"/>
        <v>-3.9259259259251625E-2</v>
      </c>
      <c r="I83" s="6">
        <f t="shared" si="18"/>
        <v>-3.2407407407405997E-2</v>
      </c>
      <c r="J83" s="6">
        <f t="shared" si="18"/>
        <v>-3.8888888888880438E-2</v>
      </c>
      <c r="K83" s="6">
        <f t="shared" si="18"/>
        <v>-3.3796296296303055E-2</v>
      </c>
      <c r="L83" s="6">
        <f t="shared" si="18"/>
        <v>-4.8148148148118939E-3</v>
      </c>
      <c r="M83" s="6">
        <f t="shared" si="18"/>
        <v>-2.9444444444440044E-2</v>
      </c>
    </row>
    <row r="84" spans="1:13" x14ac:dyDescent="0.25">
      <c r="A84" s="41"/>
      <c r="B84" s="2">
        <v>185</v>
      </c>
      <c r="C84" s="6">
        <f t="shared" si="18"/>
        <v>-0.10055555555555315</v>
      </c>
      <c r="D84" s="6">
        <f t="shared" si="18"/>
        <v>-9.1481481481477167E-2</v>
      </c>
      <c r="E84" s="6">
        <f t="shared" si="18"/>
        <v>-3.4444444444457926E-2</v>
      </c>
      <c r="F84" s="6">
        <f t="shared" si="18"/>
        <v>-3.6296296296298852E-2</v>
      </c>
      <c r="G84" s="6">
        <f t="shared" si="18"/>
        <v>-6.944444444445691E-2</v>
      </c>
      <c r="H84" s="6">
        <f t="shared" si="18"/>
        <v>7.6481481481485702E-2</v>
      </c>
      <c r="I84" s="6">
        <f t="shared" si="18"/>
        <v>-8.5185185185167323E-3</v>
      </c>
      <c r="J84" s="6">
        <f t="shared" si="18"/>
        <v>1.4351851851862838E-2</v>
      </c>
      <c r="K84" s="6">
        <f t="shared" si="18"/>
        <v>2.731481481481034E-2</v>
      </c>
      <c r="L84" s="6">
        <f t="shared" si="18"/>
        <v>1.7222222222211765E-2</v>
      </c>
      <c r="M84" s="6">
        <f t="shared" si="18"/>
        <v>0.11722222222222041</v>
      </c>
    </row>
    <row r="85" spans="1:13" x14ac:dyDescent="0.25">
      <c r="A85" s="41"/>
      <c r="B85" s="2">
        <v>205</v>
      </c>
      <c r="C85" s="6">
        <f t="shared" si="18"/>
        <v>0</v>
      </c>
      <c r="D85" s="6">
        <f t="shared" si="18"/>
        <v>0</v>
      </c>
      <c r="E85" s="6">
        <f t="shared" si="18"/>
        <v>-8.499999999999272E-2</v>
      </c>
      <c r="F85" s="6">
        <f t="shared" si="18"/>
        <v>-3.3611111111098567E-2</v>
      </c>
      <c r="G85" s="6">
        <f t="shared" si="18"/>
        <v>-6.4907407407412354E-2</v>
      </c>
      <c r="H85" s="6">
        <f t="shared" si="18"/>
        <v>-0.10472222222221832</v>
      </c>
      <c r="I85" s="6">
        <f t="shared" si="18"/>
        <v>6.0462962962950367E-2</v>
      </c>
      <c r="J85" s="6">
        <f t="shared" si="18"/>
        <v>3.4259259259256797E-2</v>
      </c>
      <c r="K85" s="6">
        <f t="shared" si="18"/>
        <v>-0.11138888888889073</v>
      </c>
      <c r="L85" s="6">
        <f t="shared" si="18"/>
        <v>4.166666666667318E-2</v>
      </c>
      <c r="M85" s="6">
        <f t="shared" si="18"/>
        <v>-8.8888888888884188E-2</v>
      </c>
    </row>
    <row r="86" spans="1:13" x14ac:dyDescent="0.25">
      <c r="A86" s="41"/>
      <c r="B86" s="2">
        <v>225</v>
      </c>
      <c r="C86" s="6">
        <f t="shared" si="18"/>
        <v>0</v>
      </c>
      <c r="D86" s="6">
        <f t="shared" si="18"/>
        <v>0</v>
      </c>
      <c r="E86" s="6">
        <f t="shared" si="18"/>
        <v>0</v>
      </c>
      <c r="F86" s="6">
        <f t="shared" si="18"/>
        <v>0</v>
      </c>
      <c r="G86" s="6">
        <f t="shared" si="18"/>
        <v>-2.0092592592586889E-2</v>
      </c>
      <c r="H86" s="6">
        <f t="shared" si="18"/>
        <v>-5.407407407407467E-2</v>
      </c>
      <c r="I86" s="6">
        <f t="shared" si="18"/>
        <v>-5.7129629629632896E-2</v>
      </c>
      <c r="J86" s="6">
        <f t="shared" si="18"/>
        <v>1.3425925925927609E-2</v>
      </c>
      <c r="K86" s="6">
        <f t="shared" si="18"/>
        <v>-2.0648148148144412E-2</v>
      </c>
      <c r="L86" s="6">
        <f t="shared" si="18"/>
        <v>-7.0277777777776745E-2</v>
      </c>
      <c r="M86" s="6">
        <f t="shared" si="18"/>
        <v>-4.2500000000009655E-2</v>
      </c>
    </row>
    <row r="87" spans="1:13" x14ac:dyDescent="0.25">
      <c r="A87" s="41"/>
      <c r="B87" s="2">
        <v>245</v>
      </c>
      <c r="C87" s="6">
        <f t="shared" si="18"/>
        <v>0</v>
      </c>
      <c r="D87" s="6">
        <f t="shared" si="18"/>
        <v>0</v>
      </c>
      <c r="E87" s="6">
        <f>(E70-E53)/12*100</f>
        <v>0</v>
      </c>
      <c r="F87" s="6">
        <f t="shared" si="18"/>
        <v>0</v>
      </c>
      <c r="G87" s="6">
        <f t="shared" si="18"/>
        <v>0</v>
      </c>
      <c r="H87" s="6">
        <f t="shared" si="18"/>
        <v>-5.5648148148153276E-2</v>
      </c>
      <c r="I87" s="6">
        <f t="shared" si="18"/>
        <v>5.0925925925954241E-3</v>
      </c>
      <c r="J87" s="6">
        <f t="shared" si="18"/>
        <v>0.11166666666666801</v>
      </c>
      <c r="K87" s="6">
        <f t="shared" si="18"/>
        <v>8.7037037037114573E-3</v>
      </c>
      <c r="L87" s="6">
        <f t="shared" si="18"/>
        <v>4.0000000000000452E-2</v>
      </c>
      <c r="M87" s="6">
        <f t="shared" si="18"/>
        <v>0</v>
      </c>
    </row>
    <row r="88" spans="1:13" x14ac:dyDescent="0.25">
      <c r="A88" s="41"/>
      <c r="B88" s="2">
        <v>265</v>
      </c>
      <c r="C88" s="6">
        <f t="shared" si="18"/>
        <v>0</v>
      </c>
      <c r="D88" s="6">
        <f t="shared" si="18"/>
        <v>0</v>
      </c>
      <c r="E88" s="6">
        <f t="shared" si="18"/>
        <v>0</v>
      </c>
      <c r="F88" s="6">
        <f t="shared" si="18"/>
        <v>0</v>
      </c>
      <c r="G88" s="6">
        <f t="shared" si="18"/>
        <v>0</v>
      </c>
      <c r="H88" s="6">
        <f t="shared" si="18"/>
        <v>2.6574074074079551E-2</v>
      </c>
      <c r="I88" s="6">
        <f t="shared" si="18"/>
        <v>-6.5462962962969939E-2</v>
      </c>
      <c r="J88" s="6">
        <f t="shared" si="18"/>
        <v>2.6851851851821913E-3</v>
      </c>
      <c r="K88" s="6">
        <f t="shared" si="18"/>
        <v>-0.15555555555556319</v>
      </c>
      <c r="L88" s="6">
        <f t="shared" si="18"/>
        <v>4.5277777777775793E-2</v>
      </c>
      <c r="M88" s="6">
        <f t="shared" si="18"/>
        <v>0</v>
      </c>
    </row>
    <row r="89" spans="1:13" x14ac:dyDescent="0.25">
      <c r="A89" s="42"/>
      <c r="B89" s="2">
        <v>285</v>
      </c>
      <c r="C89" s="6">
        <f t="shared" si="18"/>
        <v>0</v>
      </c>
      <c r="D89" s="6">
        <f t="shared" si="18"/>
        <v>0</v>
      </c>
      <c r="E89" s="6">
        <f t="shared" si="18"/>
        <v>0</v>
      </c>
      <c r="F89" s="6">
        <f t="shared" si="18"/>
        <v>0</v>
      </c>
      <c r="G89" s="6">
        <f t="shared" si="18"/>
        <v>0</v>
      </c>
      <c r="H89" s="6">
        <f t="shared" si="18"/>
        <v>-4.6111111111107425E-2</v>
      </c>
      <c r="I89" s="6">
        <f t="shared" si="18"/>
        <v>4.5277777777770936E-2</v>
      </c>
      <c r="J89" s="6">
        <f t="shared" si="18"/>
        <v>-6.6666666666664404E-2</v>
      </c>
      <c r="K89" s="6">
        <f t="shared" si="18"/>
        <v>0</v>
      </c>
      <c r="L89" s="6">
        <f t="shared" si="18"/>
        <v>0</v>
      </c>
      <c r="M89" s="6">
        <f t="shared" si="18"/>
        <v>0</v>
      </c>
    </row>
  </sheetData>
  <sortState xmlns:xlrd2="http://schemas.microsoft.com/office/spreadsheetml/2017/richdata2" columnSort="1" ref="C22:M36">
    <sortCondition ref="C22:M22"/>
  </sortState>
  <mergeCells count="10">
    <mergeCell ref="C57:M57"/>
    <mergeCell ref="A59:A72"/>
    <mergeCell ref="C74:M74"/>
    <mergeCell ref="A76:A89"/>
    <mergeCell ref="A42:A55"/>
    <mergeCell ref="C2:M2"/>
    <mergeCell ref="A4:A17"/>
    <mergeCell ref="C21:M21"/>
    <mergeCell ref="A23:A36"/>
    <mergeCell ref="C40:M40"/>
  </mergeCells>
  <conditionalFormatting sqref="C76:M89">
    <cfRule type="cellIs" dxfId="33" priority="1" operator="between">
      <formula>0.1</formula>
      <formula>100</formula>
    </cfRule>
    <cfRule type="cellIs" dxfId="32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24B4-33B1-4B1A-9C47-040D5E7A9C78}">
  <sheetPr>
    <tabColor rgb="FF00B0F0"/>
  </sheetPr>
  <dimension ref="A2:W69"/>
  <sheetViews>
    <sheetView topLeftCell="A31" zoomScale="90" zoomScaleNormal="90" workbookViewId="0">
      <selection activeCell="Y67" sqref="Y67"/>
    </sheetView>
  </sheetViews>
  <sheetFormatPr baseColWidth="10" defaultColWidth="9.140625" defaultRowHeight="15" x14ac:dyDescent="0.25"/>
  <cols>
    <col min="24" max="24" width="4.5703125" customWidth="1"/>
  </cols>
  <sheetData>
    <row r="2" spans="1:23" x14ac:dyDescent="0.25">
      <c r="A2" s="10" t="s">
        <v>21</v>
      </c>
      <c r="B2" s="7"/>
      <c r="C2" s="43" t="s">
        <v>18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40"/>
    </row>
    <row r="3" spans="1:23" x14ac:dyDescent="0.25">
      <c r="A3" s="8"/>
      <c r="B3" s="9"/>
      <c r="C3" s="2">
        <v>-200</v>
      </c>
      <c r="D3" s="2">
        <v>-180</v>
      </c>
      <c r="E3" s="2">
        <v>-160</v>
      </c>
      <c r="F3" s="2">
        <v>-140</v>
      </c>
      <c r="G3" s="2">
        <v>-120</v>
      </c>
      <c r="H3" s="2">
        <v>-100</v>
      </c>
      <c r="I3" s="2">
        <v>-80</v>
      </c>
      <c r="J3" s="2">
        <v>-60</v>
      </c>
      <c r="K3" s="2">
        <v>-40</v>
      </c>
      <c r="L3" s="2">
        <v>-20</v>
      </c>
      <c r="M3" s="2">
        <v>0</v>
      </c>
      <c r="N3" s="2">
        <v>20</v>
      </c>
      <c r="O3" s="2">
        <v>40</v>
      </c>
      <c r="P3" s="2">
        <v>60</v>
      </c>
      <c r="Q3" s="2">
        <v>80</v>
      </c>
      <c r="R3" s="2">
        <v>100</v>
      </c>
      <c r="S3" s="2">
        <v>120</v>
      </c>
      <c r="T3" s="2">
        <v>140</v>
      </c>
      <c r="U3" s="2">
        <v>160</v>
      </c>
      <c r="V3" s="2">
        <v>180</v>
      </c>
      <c r="W3" s="2">
        <v>200</v>
      </c>
    </row>
    <row r="4" spans="1:23" x14ac:dyDescent="0.25">
      <c r="A4" s="43" t="s">
        <v>17</v>
      </c>
      <c r="B4" s="2">
        <v>25</v>
      </c>
      <c r="C4" s="6">
        <v>5.1006999999999998</v>
      </c>
      <c r="D4" s="6">
        <v>5.0911</v>
      </c>
      <c r="E4" s="6">
        <v>5.0707000000000004</v>
      </c>
      <c r="F4" s="6">
        <v>5.0606999999999998</v>
      </c>
      <c r="G4" s="6">
        <v>5.0547000000000004</v>
      </c>
      <c r="H4" s="6">
        <v>5.0467000000000004</v>
      </c>
      <c r="I4" s="6">
        <v>5.0262000000000002</v>
      </c>
      <c r="J4" s="6">
        <v>5.0275999999999996</v>
      </c>
      <c r="K4" s="6">
        <v>5.0182000000000002</v>
      </c>
      <c r="L4" s="6">
        <v>5.0141999999999998</v>
      </c>
      <c r="M4" s="6">
        <v>5.0132000000000003</v>
      </c>
      <c r="N4" s="6">
        <v>5.0205000000000002</v>
      </c>
      <c r="O4" s="6">
        <v>5.0190999999999999</v>
      </c>
      <c r="P4" s="6">
        <v>5.0277000000000003</v>
      </c>
      <c r="Q4" s="6">
        <v>5.0324999999999998</v>
      </c>
      <c r="R4" s="6">
        <v>5.04</v>
      </c>
      <c r="S4" s="6">
        <v>5.0446999999999997</v>
      </c>
      <c r="T4" s="6">
        <v>5.0612000000000004</v>
      </c>
      <c r="U4" s="6">
        <v>5.0712999999999999</v>
      </c>
      <c r="V4" s="6">
        <v>5.0819000000000001</v>
      </c>
      <c r="W4" s="6">
        <v>5.0937999999999999</v>
      </c>
    </row>
    <row r="5" spans="1:23" x14ac:dyDescent="0.25">
      <c r="A5" s="41"/>
      <c r="B5" s="2">
        <v>45</v>
      </c>
      <c r="C5" s="6">
        <v>5.0991</v>
      </c>
      <c r="D5" s="6">
        <v>5.0853000000000002</v>
      </c>
      <c r="E5" s="6">
        <v>5.0671999999999997</v>
      </c>
      <c r="F5" s="6">
        <v>5.0614999999999997</v>
      </c>
      <c r="G5" s="6">
        <v>5.0522</v>
      </c>
      <c r="H5" s="6">
        <v>5.0392999999999999</v>
      </c>
      <c r="I5" s="6">
        <v>5.0255999999999998</v>
      </c>
      <c r="J5" s="6">
        <v>5.0198</v>
      </c>
      <c r="K5" s="6">
        <v>5.0155000000000003</v>
      </c>
      <c r="L5" s="6">
        <v>5.0098000000000003</v>
      </c>
      <c r="M5" s="6">
        <v>5.0061</v>
      </c>
      <c r="N5" s="6">
        <v>5.0126999999999997</v>
      </c>
      <c r="O5" s="6">
        <v>5.0102000000000002</v>
      </c>
      <c r="P5" s="6">
        <v>5.0247999999999999</v>
      </c>
      <c r="Q5" s="6">
        <v>5.0296000000000003</v>
      </c>
      <c r="R5" s="6">
        <v>5.0397999999999996</v>
      </c>
      <c r="S5" s="6">
        <v>5.0442999999999998</v>
      </c>
      <c r="T5" s="6">
        <v>5.0616000000000003</v>
      </c>
      <c r="U5" s="6">
        <v>5.0658000000000003</v>
      </c>
      <c r="V5" s="6">
        <v>5.0857999999999999</v>
      </c>
      <c r="W5" s="6">
        <v>5.0922000000000001</v>
      </c>
    </row>
    <row r="6" spans="1:23" x14ac:dyDescent="0.25">
      <c r="A6" s="41"/>
      <c r="B6" s="2">
        <v>65</v>
      </c>
      <c r="C6" s="6">
        <v>5.0970000000000004</v>
      </c>
      <c r="D6" s="6">
        <v>5.0826000000000002</v>
      </c>
      <c r="E6" s="6">
        <v>5.0631000000000004</v>
      </c>
      <c r="F6" s="6">
        <v>5.0556999999999999</v>
      </c>
      <c r="G6" s="6">
        <v>5.0461999999999998</v>
      </c>
      <c r="H6" s="6">
        <v>5.0327000000000002</v>
      </c>
      <c r="I6" s="6">
        <v>5.0174000000000003</v>
      </c>
      <c r="J6" s="6">
        <v>5.0117000000000003</v>
      </c>
      <c r="K6" s="6">
        <v>5.0037000000000003</v>
      </c>
      <c r="L6" s="6">
        <v>5.0026999999999999</v>
      </c>
      <c r="M6" s="6">
        <v>4.9995000000000003</v>
      </c>
      <c r="N6" s="6">
        <v>5.0042</v>
      </c>
      <c r="O6" s="6">
        <v>5.0060000000000002</v>
      </c>
      <c r="P6" s="6">
        <v>5.0172999999999996</v>
      </c>
      <c r="Q6" s="6">
        <v>5.0217000000000001</v>
      </c>
      <c r="R6" s="6">
        <v>5.0304000000000002</v>
      </c>
      <c r="S6" s="6">
        <v>5.0407000000000002</v>
      </c>
      <c r="T6" s="6">
        <v>5.0556000000000001</v>
      </c>
      <c r="U6" s="6">
        <v>5.0671999999999997</v>
      </c>
      <c r="V6" s="6">
        <v>5.0774999999999997</v>
      </c>
      <c r="W6" s="6">
        <v>5.0853999999999999</v>
      </c>
    </row>
    <row r="7" spans="1:23" x14ac:dyDescent="0.25">
      <c r="A7" s="41"/>
      <c r="B7" s="2">
        <v>85</v>
      </c>
      <c r="C7" s="6">
        <v>5.0853000000000002</v>
      </c>
      <c r="D7" s="6">
        <v>5.0736999999999997</v>
      </c>
      <c r="E7" s="6">
        <v>5.0576999999999996</v>
      </c>
      <c r="F7" s="6">
        <v>5.0453000000000001</v>
      </c>
      <c r="G7" s="6">
        <v>5.0399000000000003</v>
      </c>
      <c r="H7" s="6">
        <v>5.0263999999999998</v>
      </c>
      <c r="I7" s="6">
        <v>5.0076000000000001</v>
      </c>
      <c r="J7" s="6">
        <v>5.0011999999999999</v>
      </c>
      <c r="K7" s="6">
        <v>4.9913999999999996</v>
      </c>
      <c r="L7" s="6">
        <v>4.9886999999999997</v>
      </c>
      <c r="M7" s="6">
        <v>4.9813999999999998</v>
      </c>
      <c r="N7" s="6">
        <v>4.9919000000000002</v>
      </c>
      <c r="O7" s="6">
        <v>4.9950999999999999</v>
      </c>
      <c r="P7" s="6">
        <v>5.0042</v>
      </c>
      <c r="Q7" s="6">
        <v>5.0136000000000003</v>
      </c>
      <c r="R7" s="6">
        <v>5.0263999999999998</v>
      </c>
      <c r="S7" s="6">
        <v>5.0342000000000002</v>
      </c>
      <c r="T7" s="6">
        <v>5.0521000000000003</v>
      </c>
      <c r="U7" s="6">
        <v>5.0595999999999997</v>
      </c>
      <c r="V7" s="6">
        <v>5.0739999999999998</v>
      </c>
      <c r="W7" s="6">
        <v>5.0848000000000004</v>
      </c>
    </row>
    <row r="8" spans="1:23" x14ac:dyDescent="0.25">
      <c r="A8" s="41"/>
      <c r="B8" s="2">
        <v>105</v>
      </c>
      <c r="C8" s="6">
        <v>5.0704000000000002</v>
      </c>
      <c r="D8" s="6">
        <v>5.0646000000000004</v>
      </c>
      <c r="E8" s="6">
        <v>5.0457000000000001</v>
      </c>
      <c r="F8" s="6">
        <v>5.0366</v>
      </c>
      <c r="G8" s="6">
        <v>5.0247999999999999</v>
      </c>
      <c r="H8" s="6">
        <v>5.0122999999999998</v>
      </c>
      <c r="I8" s="6">
        <v>4.9943</v>
      </c>
      <c r="J8" s="6">
        <v>4.9812000000000003</v>
      </c>
      <c r="K8" s="6">
        <v>4.9722999999999997</v>
      </c>
      <c r="L8" s="6">
        <v>4.9656000000000002</v>
      </c>
      <c r="M8" s="6">
        <v>4.9649999999999999</v>
      </c>
      <c r="N8" s="6">
        <v>4.9732000000000003</v>
      </c>
      <c r="O8" s="6">
        <v>4.9763999999999999</v>
      </c>
      <c r="P8" s="6">
        <v>4.9908000000000001</v>
      </c>
      <c r="Q8" s="6">
        <v>4.9995000000000003</v>
      </c>
      <c r="R8" s="6">
        <v>5.0134999999999996</v>
      </c>
      <c r="S8" s="6">
        <v>5.0282999999999998</v>
      </c>
      <c r="T8" s="6">
        <v>5.0434000000000001</v>
      </c>
      <c r="U8" s="6">
        <v>5.0551000000000004</v>
      </c>
      <c r="V8" s="6">
        <v>5.0654000000000003</v>
      </c>
      <c r="W8" s="6">
        <v>5.0759999999999996</v>
      </c>
    </row>
    <row r="9" spans="1:23" x14ac:dyDescent="0.25">
      <c r="A9" s="41"/>
      <c r="B9" s="2">
        <v>125</v>
      </c>
      <c r="C9" s="6">
        <v>5.0556999999999999</v>
      </c>
      <c r="D9" s="6">
        <v>5.0541</v>
      </c>
      <c r="E9" s="6">
        <v>5.0343999999999998</v>
      </c>
      <c r="F9" s="6">
        <v>5.0258000000000003</v>
      </c>
      <c r="G9" s="6">
        <v>5.0114999999999998</v>
      </c>
      <c r="H9" s="6">
        <v>4.9931000000000001</v>
      </c>
      <c r="I9" s="6">
        <v>4.9680999999999997</v>
      </c>
      <c r="J9" s="6">
        <v>4.9573999999999998</v>
      </c>
      <c r="K9" s="6">
        <v>4.9446000000000003</v>
      </c>
      <c r="L9" s="6">
        <v>4.9363999999999999</v>
      </c>
      <c r="M9" s="6">
        <v>4.9325999999999999</v>
      </c>
      <c r="N9" s="6">
        <v>4.9471999999999996</v>
      </c>
      <c r="O9" s="6">
        <v>4.9542999999999999</v>
      </c>
      <c r="P9" s="6">
        <v>4.9734999999999996</v>
      </c>
      <c r="Q9" s="6">
        <v>4.9870000000000001</v>
      </c>
      <c r="R9" s="6">
        <v>5.0015000000000001</v>
      </c>
      <c r="S9" s="6">
        <v>5.0176999999999996</v>
      </c>
      <c r="T9" s="6">
        <v>5.0347999999999997</v>
      </c>
      <c r="U9" s="6">
        <v>5.0509000000000004</v>
      </c>
      <c r="V9" s="6">
        <v>5.0590999999999999</v>
      </c>
      <c r="W9" s="6">
        <v>5.0701000000000001</v>
      </c>
    </row>
    <row r="10" spans="1:23" x14ac:dyDescent="0.25">
      <c r="A10" s="41"/>
      <c r="B10" s="2">
        <v>145</v>
      </c>
      <c r="C10" s="6">
        <v>5.0511999999999997</v>
      </c>
      <c r="D10" s="6">
        <v>5.0471000000000004</v>
      </c>
      <c r="E10" s="6">
        <v>5.0308999999999999</v>
      </c>
      <c r="F10" s="6">
        <v>5.0145999999999997</v>
      </c>
      <c r="G10" s="6">
        <v>4.9981</v>
      </c>
      <c r="H10" s="6">
        <v>4.9757999999999996</v>
      </c>
      <c r="I10" s="6">
        <v>4.9401000000000002</v>
      </c>
      <c r="J10" s="6">
        <v>4.9226999999999999</v>
      </c>
      <c r="K10" s="6">
        <v>4.9055999999999997</v>
      </c>
      <c r="L10" s="6">
        <v>4.8962000000000003</v>
      </c>
      <c r="M10" s="6">
        <v>4.8966000000000003</v>
      </c>
      <c r="N10" s="6">
        <v>4.9123000000000001</v>
      </c>
      <c r="O10" s="6">
        <v>4.9219999999999997</v>
      </c>
      <c r="P10" s="6">
        <v>4.9497999999999998</v>
      </c>
      <c r="Q10" s="6">
        <v>4.9725999999999999</v>
      </c>
      <c r="R10" s="6">
        <v>4.9931000000000001</v>
      </c>
      <c r="S10" s="6">
        <v>5.0125000000000002</v>
      </c>
      <c r="T10" s="6">
        <v>5.0316999999999998</v>
      </c>
      <c r="U10" s="6">
        <v>5.0442</v>
      </c>
      <c r="V10" s="6">
        <v>5.0492999999999997</v>
      </c>
      <c r="W10" s="6">
        <v>5.0568</v>
      </c>
    </row>
    <row r="11" spans="1:23" x14ac:dyDescent="0.25">
      <c r="A11" s="41"/>
      <c r="B11" s="2">
        <v>165</v>
      </c>
      <c r="C11" s="6">
        <v>5.0349000000000004</v>
      </c>
      <c r="D11" s="6">
        <v>5.0445000000000002</v>
      </c>
      <c r="E11" s="6">
        <v>5.0278</v>
      </c>
      <c r="F11" s="6">
        <v>5.0044000000000004</v>
      </c>
      <c r="G11" s="6">
        <v>4.9820000000000002</v>
      </c>
      <c r="H11" s="6">
        <v>4.9493</v>
      </c>
      <c r="I11" s="6">
        <v>4.9066999999999998</v>
      </c>
      <c r="J11" s="6">
        <v>4.8745000000000003</v>
      </c>
      <c r="K11" s="6">
        <v>4.8464999999999998</v>
      </c>
      <c r="L11" s="6">
        <v>4.8350999999999997</v>
      </c>
      <c r="M11" s="6">
        <v>4.8383000000000003</v>
      </c>
      <c r="N11" s="6">
        <v>4.8586999999999998</v>
      </c>
      <c r="O11" s="6">
        <v>4.8837000000000002</v>
      </c>
      <c r="P11" s="6">
        <v>4.9202000000000004</v>
      </c>
      <c r="Q11" s="6">
        <v>4.9480000000000004</v>
      </c>
      <c r="R11" s="6">
        <v>4.9813999999999998</v>
      </c>
      <c r="S11" s="6">
        <v>5.0054999999999996</v>
      </c>
      <c r="T11" s="6">
        <v>5.0297000000000001</v>
      </c>
      <c r="U11" s="6">
        <v>5.0452000000000004</v>
      </c>
      <c r="V11" s="6">
        <v>5.0582000000000003</v>
      </c>
      <c r="W11" s="6">
        <v>5.0541999999999998</v>
      </c>
    </row>
    <row r="12" spans="1:23" x14ac:dyDescent="0.25">
      <c r="A12" s="41"/>
      <c r="B12" s="2">
        <v>185</v>
      </c>
      <c r="C12" s="6">
        <v>5.0547000000000004</v>
      </c>
      <c r="D12" s="6">
        <v>5.0453999999999999</v>
      </c>
      <c r="E12" s="6">
        <v>5.0250000000000004</v>
      </c>
      <c r="F12" s="6">
        <v>4.9969000000000001</v>
      </c>
      <c r="G12" s="6">
        <v>4.9640000000000004</v>
      </c>
      <c r="H12" s="6">
        <v>4.9169999999999998</v>
      </c>
      <c r="I12" s="6">
        <v>4.8624000000000001</v>
      </c>
      <c r="J12" s="6">
        <v>4.8044000000000002</v>
      </c>
      <c r="K12" s="6">
        <v>4.7586000000000004</v>
      </c>
      <c r="L12" s="6">
        <v>4.7262000000000004</v>
      </c>
      <c r="M12" s="6">
        <v>4.7300000000000004</v>
      </c>
      <c r="N12" s="6">
        <v>4.7751999999999999</v>
      </c>
      <c r="O12" s="6">
        <v>4.8224</v>
      </c>
      <c r="P12" s="6">
        <v>4.8821000000000003</v>
      </c>
      <c r="Q12" s="6">
        <v>4.9248000000000003</v>
      </c>
      <c r="R12" s="6">
        <v>4.9656000000000002</v>
      </c>
      <c r="S12" s="6">
        <v>4.9985999999999997</v>
      </c>
      <c r="T12" s="6">
        <v>5.0262000000000002</v>
      </c>
      <c r="U12" s="6">
        <v>5.0431999999999997</v>
      </c>
      <c r="V12" s="6">
        <v>5.0586000000000002</v>
      </c>
      <c r="W12" s="6">
        <v>5.0426000000000002</v>
      </c>
    </row>
    <row r="13" spans="1:23" x14ac:dyDescent="0.25">
      <c r="A13" s="42"/>
      <c r="B13" s="2">
        <v>205</v>
      </c>
      <c r="C13" s="6">
        <v>5.0728</v>
      </c>
      <c r="D13" s="6">
        <v>5.0456000000000003</v>
      </c>
      <c r="E13" s="6">
        <v>5.0270999999999999</v>
      </c>
      <c r="F13" s="6">
        <v>4.9894999999999996</v>
      </c>
      <c r="G13" s="6">
        <v>4.9550000000000001</v>
      </c>
      <c r="H13" s="6">
        <v>4.8872</v>
      </c>
      <c r="I13" s="6">
        <v>4.8037000000000001</v>
      </c>
      <c r="J13" s="6">
        <v>4.6959</v>
      </c>
      <c r="K13" s="6">
        <v>4.5995999999999997</v>
      </c>
      <c r="L13" s="6">
        <v>4.5389999999999997</v>
      </c>
      <c r="M13" s="6">
        <v>4.5647000000000002</v>
      </c>
      <c r="N13" s="6">
        <v>4.6332000000000004</v>
      </c>
      <c r="O13" s="6">
        <v>4.7354000000000003</v>
      </c>
      <c r="P13" s="6">
        <v>4.8383000000000003</v>
      </c>
      <c r="Q13" s="6">
        <v>4.91</v>
      </c>
      <c r="R13" s="6">
        <v>4.9596999999999998</v>
      </c>
      <c r="S13" s="6">
        <v>4.9984000000000002</v>
      </c>
      <c r="T13" s="6">
        <v>5.0286</v>
      </c>
      <c r="U13" s="6">
        <v>5.0469999999999997</v>
      </c>
      <c r="V13" s="6">
        <v>5.0605000000000002</v>
      </c>
      <c r="W13" s="6">
        <v>5.0719000000000003</v>
      </c>
    </row>
    <row r="15" spans="1:23" x14ac:dyDescent="0.25">
      <c r="A15" t="s">
        <v>22</v>
      </c>
      <c r="C15">
        <v>5.047768746818182</v>
      </c>
    </row>
    <row r="17" spans="1:23" x14ac:dyDescent="0.25">
      <c r="A17" s="10" t="s">
        <v>23</v>
      </c>
      <c r="B17" s="7"/>
      <c r="C17" s="43" t="s">
        <v>18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40"/>
    </row>
    <row r="18" spans="1:23" x14ac:dyDescent="0.25">
      <c r="A18" s="8"/>
      <c r="B18" s="9"/>
      <c r="C18" s="2">
        <v>-200</v>
      </c>
      <c r="D18" s="2">
        <v>-180</v>
      </c>
      <c r="E18" s="2">
        <v>-160</v>
      </c>
      <c r="F18" s="2">
        <v>-140</v>
      </c>
      <c r="G18" s="2">
        <v>-120</v>
      </c>
      <c r="H18" s="2">
        <v>-100</v>
      </c>
      <c r="I18" s="2">
        <v>-80</v>
      </c>
      <c r="J18" s="2">
        <v>-60</v>
      </c>
      <c r="K18" s="2">
        <v>-40</v>
      </c>
      <c r="L18" s="2">
        <v>-20</v>
      </c>
      <c r="M18" s="2">
        <v>0</v>
      </c>
      <c r="N18" s="2">
        <v>20</v>
      </c>
      <c r="O18" s="2">
        <v>40</v>
      </c>
      <c r="P18" s="2">
        <v>60</v>
      </c>
      <c r="Q18" s="2">
        <v>80</v>
      </c>
      <c r="R18" s="2">
        <v>100</v>
      </c>
      <c r="S18" s="2">
        <v>120</v>
      </c>
      <c r="T18" s="2">
        <v>140</v>
      </c>
      <c r="U18" s="2">
        <v>160</v>
      </c>
      <c r="V18" s="2">
        <v>180</v>
      </c>
      <c r="W18" s="2">
        <v>200</v>
      </c>
    </row>
    <row r="19" spans="1:23" x14ac:dyDescent="0.25">
      <c r="A19" s="43" t="s">
        <v>17</v>
      </c>
      <c r="B19" s="2">
        <v>25</v>
      </c>
      <c r="C19" s="6">
        <v>5.1132</v>
      </c>
      <c r="D19" s="6">
        <v>5.1097000000000001</v>
      </c>
      <c r="E19" s="6">
        <v>5.0997000000000003</v>
      </c>
      <c r="F19" s="6">
        <v>5.0960999999999999</v>
      </c>
      <c r="G19" s="6">
        <v>5.0934999999999997</v>
      </c>
      <c r="H19" s="6">
        <v>5.0867000000000004</v>
      </c>
      <c r="I19" s="6">
        <v>5.0782999999999996</v>
      </c>
      <c r="J19" s="6">
        <v>5.0800999999999998</v>
      </c>
      <c r="K19" s="6">
        <v>5.0791000000000004</v>
      </c>
      <c r="L19" s="6">
        <v>5.0717999999999996</v>
      </c>
      <c r="M19" s="6">
        <v>5.0707000000000004</v>
      </c>
      <c r="N19" s="6">
        <v>5.0812999999999997</v>
      </c>
      <c r="O19" s="6">
        <v>5.0750000000000002</v>
      </c>
      <c r="P19" s="6">
        <v>5.0787000000000004</v>
      </c>
      <c r="Q19" s="6">
        <v>5.0792999999999999</v>
      </c>
      <c r="R19" s="6">
        <v>5.0872999999999999</v>
      </c>
      <c r="S19" s="6">
        <v>5.0945</v>
      </c>
      <c r="T19" s="6">
        <v>5.1016000000000004</v>
      </c>
      <c r="U19" s="6">
        <v>5.1104000000000003</v>
      </c>
      <c r="V19" s="6">
        <v>5.1150000000000002</v>
      </c>
      <c r="W19" s="6">
        <v>5.1235999999999997</v>
      </c>
    </row>
    <row r="20" spans="1:23" x14ac:dyDescent="0.25">
      <c r="A20" s="41"/>
      <c r="B20" s="2">
        <v>45</v>
      </c>
      <c r="C20" s="6">
        <v>5.1108000000000002</v>
      </c>
      <c r="D20" s="6">
        <v>5.1093000000000002</v>
      </c>
      <c r="E20" s="6">
        <v>5.1001000000000003</v>
      </c>
      <c r="F20" s="6">
        <v>5.0929000000000002</v>
      </c>
      <c r="G20" s="6">
        <v>5.0949999999999998</v>
      </c>
      <c r="H20" s="6">
        <v>5.0925000000000002</v>
      </c>
      <c r="I20" s="6">
        <v>5.0785999999999998</v>
      </c>
      <c r="J20" s="6">
        <v>5.0842999999999998</v>
      </c>
      <c r="K20" s="6">
        <v>5.0834000000000001</v>
      </c>
      <c r="L20" s="6">
        <v>5.0765000000000002</v>
      </c>
      <c r="M20" s="6">
        <v>5.0754999999999999</v>
      </c>
      <c r="N20" s="6">
        <v>5.0827</v>
      </c>
      <c r="O20" s="6">
        <v>5.0757000000000003</v>
      </c>
      <c r="P20" s="6">
        <v>5.0824999999999996</v>
      </c>
      <c r="Q20" s="6">
        <v>5.0854999999999997</v>
      </c>
      <c r="R20" s="6">
        <v>5.0846</v>
      </c>
      <c r="S20" s="6">
        <v>5.0964</v>
      </c>
      <c r="T20" s="6">
        <v>5.0993000000000004</v>
      </c>
      <c r="U20" s="6">
        <v>5.1105</v>
      </c>
      <c r="V20" s="6">
        <v>5.1139999999999999</v>
      </c>
      <c r="W20" s="6">
        <v>5.1177999999999999</v>
      </c>
    </row>
    <row r="21" spans="1:23" x14ac:dyDescent="0.25">
      <c r="A21" s="41"/>
      <c r="B21" s="2">
        <v>65</v>
      </c>
      <c r="C21" s="6">
        <v>5.1052999999999997</v>
      </c>
      <c r="D21" s="6">
        <v>5.1054000000000004</v>
      </c>
      <c r="E21" s="6">
        <v>5.0968999999999998</v>
      </c>
      <c r="F21" s="6">
        <v>5.0982000000000003</v>
      </c>
      <c r="G21" s="6">
        <v>5.0967000000000002</v>
      </c>
      <c r="H21" s="6">
        <v>5.0898000000000003</v>
      </c>
      <c r="I21" s="6">
        <v>5.0853999999999999</v>
      </c>
      <c r="J21" s="6">
        <v>5.0848000000000004</v>
      </c>
      <c r="K21" s="6">
        <v>5.0856000000000003</v>
      </c>
      <c r="L21" s="6">
        <v>5.0824999999999996</v>
      </c>
      <c r="M21" s="6">
        <v>5.0801999999999996</v>
      </c>
      <c r="N21" s="6">
        <v>5.0877999999999997</v>
      </c>
      <c r="O21" s="6">
        <v>5.0827999999999998</v>
      </c>
      <c r="P21" s="6">
        <v>5.0827</v>
      </c>
      <c r="Q21" s="6">
        <v>5.0829000000000004</v>
      </c>
      <c r="R21" s="6">
        <v>5.0903</v>
      </c>
      <c r="S21" s="6">
        <v>5.0865</v>
      </c>
      <c r="T21" s="6">
        <v>5.1037999999999997</v>
      </c>
      <c r="U21" s="6">
        <v>5.1021999999999998</v>
      </c>
      <c r="V21" s="6">
        <v>5.1016000000000004</v>
      </c>
      <c r="W21" s="6">
        <v>5.1136999999999997</v>
      </c>
    </row>
    <row r="22" spans="1:23" x14ac:dyDescent="0.25">
      <c r="A22" s="41"/>
      <c r="B22" s="2">
        <v>85</v>
      </c>
      <c r="C22" s="6">
        <v>5.0987</v>
      </c>
      <c r="D22" s="6">
        <v>5.0991999999999997</v>
      </c>
      <c r="E22" s="6">
        <v>5.0926999999999998</v>
      </c>
      <c r="F22" s="6">
        <v>5.0936000000000003</v>
      </c>
      <c r="G22" s="6">
        <v>5.0941000000000001</v>
      </c>
      <c r="H22" s="6">
        <v>5.0936000000000003</v>
      </c>
      <c r="I22" s="6">
        <v>5.0861000000000001</v>
      </c>
      <c r="J22" s="6">
        <v>5.0887000000000002</v>
      </c>
      <c r="K22" s="6">
        <v>5.0900999999999996</v>
      </c>
      <c r="L22" s="6">
        <v>5.085</v>
      </c>
      <c r="M22" s="6">
        <v>5.0810000000000004</v>
      </c>
      <c r="N22" s="6">
        <v>5.0877999999999997</v>
      </c>
      <c r="O22" s="6">
        <v>5.0846999999999998</v>
      </c>
      <c r="P22" s="6">
        <v>5.0900999999999996</v>
      </c>
      <c r="Q22" s="6">
        <v>5.0911999999999997</v>
      </c>
      <c r="R22" s="6">
        <v>5.0865</v>
      </c>
      <c r="S22" s="6">
        <v>5.0910000000000002</v>
      </c>
      <c r="T22" s="6">
        <v>5.1017999999999999</v>
      </c>
      <c r="U22" s="6">
        <v>5.0922000000000001</v>
      </c>
      <c r="V22" s="6">
        <v>5.1045999999999996</v>
      </c>
      <c r="W22" s="6">
        <v>5.1052</v>
      </c>
    </row>
    <row r="23" spans="1:23" x14ac:dyDescent="0.25">
      <c r="A23" s="41"/>
      <c r="B23" s="2">
        <v>105</v>
      </c>
      <c r="C23" s="6">
        <v>5.0895999999999999</v>
      </c>
      <c r="D23" s="6">
        <v>5.0936000000000003</v>
      </c>
      <c r="E23" s="6">
        <v>5.0919999999999996</v>
      </c>
      <c r="F23" s="6">
        <v>5.0896999999999997</v>
      </c>
      <c r="G23" s="6">
        <v>5.0964999999999998</v>
      </c>
      <c r="H23" s="6">
        <v>5.0970000000000004</v>
      </c>
      <c r="I23" s="6">
        <v>5.0872000000000002</v>
      </c>
      <c r="J23" s="6">
        <v>5.0900999999999996</v>
      </c>
      <c r="K23" s="6">
        <v>5.0903999999999998</v>
      </c>
      <c r="L23" s="6">
        <v>5.0881999999999996</v>
      </c>
      <c r="M23" s="6">
        <v>5.0839999999999996</v>
      </c>
      <c r="N23" s="6">
        <v>5.0856000000000003</v>
      </c>
      <c r="O23" s="6">
        <v>5.0890000000000004</v>
      </c>
      <c r="P23" s="6">
        <v>5.0930999999999997</v>
      </c>
      <c r="Q23" s="6">
        <v>5.0872999999999999</v>
      </c>
      <c r="R23" s="6">
        <v>5.0872000000000002</v>
      </c>
      <c r="S23" s="6">
        <v>5.0903</v>
      </c>
      <c r="T23" s="6">
        <v>5.0945999999999998</v>
      </c>
      <c r="U23" s="6">
        <v>5.0979999999999999</v>
      </c>
      <c r="V23" s="6">
        <v>5.0933999999999999</v>
      </c>
      <c r="W23" s="6">
        <v>5.0968999999999998</v>
      </c>
    </row>
    <row r="24" spans="1:23" x14ac:dyDescent="0.25">
      <c r="A24" s="41"/>
      <c r="B24" s="2">
        <v>125</v>
      </c>
      <c r="C24" s="6">
        <v>5.0785999999999998</v>
      </c>
      <c r="D24" s="6">
        <v>5.0853000000000002</v>
      </c>
      <c r="E24" s="6">
        <v>5.0879000000000003</v>
      </c>
      <c r="F24" s="6">
        <v>5.0865</v>
      </c>
      <c r="G24" s="6">
        <v>5.0900999999999996</v>
      </c>
      <c r="H24" s="6">
        <v>5.0948000000000002</v>
      </c>
      <c r="I24" s="6">
        <v>5.0867000000000004</v>
      </c>
      <c r="J24" s="6">
        <v>5.0884999999999998</v>
      </c>
      <c r="K24" s="6">
        <v>5.0880999999999998</v>
      </c>
      <c r="L24" s="6">
        <v>5.0864000000000003</v>
      </c>
      <c r="M24" s="6">
        <v>5.0853999999999999</v>
      </c>
      <c r="N24" s="6">
        <v>5.0904999999999996</v>
      </c>
      <c r="O24" s="6">
        <v>5.0903</v>
      </c>
      <c r="P24" s="6">
        <v>5.0898000000000003</v>
      </c>
      <c r="Q24" s="6">
        <v>5.0880999999999998</v>
      </c>
      <c r="R24" s="6">
        <v>5.0903</v>
      </c>
      <c r="S24" s="6">
        <v>5.0853999999999999</v>
      </c>
      <c r="T24" s="6">
        <v>5.1006999999999998</v>
      </c>
      <c r="U24" s="6">
        <v>5.0934999999999997</v>
      </c>
      <c r="V24" s="6">
        <v>5.0907</v>
      </c>
      <c r="W24" s="6">
        <v>5.0894000000000004</v>
      </c>
    </row>
    <row r="25" spans="1:23" x14ac:dyDescent="0.25">
      <c r="A25" s="41"/>
      <c r="B25" s="2">
        <v>145</v>
      </c>
      <c r="C25" s="6">
        <v>5.077</v>
      </c>
      <c r="D25" s="6">
        <v>5.0842000000000001</v>
      </c>
      <c r="E25" s="6">
        <v>5.0853999999999999</v>
      </c>
      <c r="F25" s="6">
        <v>5.0887000000000002</v>
      </c>
      <c r="G25" s="6">
        <v>5.0956999999999999</v>
      </c>
      <c r="H25" s="6">
        <v>5.0956000000000001</v>
      </c>
      <c r="I25" s="6">
        <v>5.09</v>
      </c>
      <c r="J25" s="6">
        <v>5.0879000000000003</v>
      </c>
      <c r="K25" s="6">
        <v>5.0911999999999997</v>
      </c>
      <c r="L25" s="6">
        <v>5.0926999999999998</v>
      </c>
      <c r="M25" s="6">
        <v>5.0890000000000004</v>
      </c>
      <c r="N25" s="6">
        <v>5.0949999999999998</v>
      </c>
      <c r="O25" s="6">
        <v>5.0884</v>
      </c>
      <c r="P25" s="6">
        <v>5.0898000000000003</v>
      </c>
      <c r="Q25" s="6">
        <v>5.0929000000000002</v>
      </c>
      <c r="R25" s="6">
        <v>5.0951000000000004</v>
      </c>
      <c r="S25" s="6">
        <v>5.0941999999999998</v>
      </c>
      <c r="T25" s="6">
        <v>5.0987</v>
      </c>
      <c r="U25" s="6">
        <v>5.0926999999999998</v>
      </c>
      <c r="V25" s="6">
        <v>5.1005000000000003</v>
      </c>
      <c r="W25" s="6">
        <v>5.0877999999999997</v>
      </c>
    </row>
    <row r="26" spans="1:23" x14ac:dyDescent="0.25">
      <c r="A26" s="41"/>
      <c r="B26" s="2">
        <v>165</v>
      </c>
      <c r="C26" s="6">
        <v>5.0663999999999998</v>
      </c>
      <c r="D26" s="6">
        <v>5.0837000000000003</v>
      </c>
      <c r="E26" s="6">
        <v>5.0831</v>
      </c>
      <c r="F26" s="6">
        <v>5.0884999999999998</v>
      </c>
      <c r="G26" s="6">
        <v>5.0960999999999999</v>
      </c>
      <c r="H26" s="6">
        <v>5.0982000000000003</v>
      </c>
      <c r="I26" s="6">
        <v>5.0877999999999997</v>
      </c>
      <c r="J26" s="6">
        <v>5.0918000000000001</v>
      </c>
      <c r="K26" s="6">
        <v>5.0923999999999996</v>
      </c>
      <c r="L26" s="6">
        <v>5.0896999999999997</v>
      </c>
      <c r="M26" s="6">
        <v>5.0856000000000003</v>
      </c>
      <c r="N26" s="6">
        <v>5.0891000000000002</v>
      </c>
      <c r="O26" s="6">
        <v>5.0941999999999998</v>
      </c>
      <c r="P26" s="6">
        <v>5.0970000000000004</v>
      </c>
      <c r="Q26" s="6">
        <v>5.0914000000000001</v>
      </c>
      <c r="R26" s="6">
        <v>5.0903</v>
      </c>
      <c r="S26" s="6">
        <v>5.0949999999999998</v>
      </c>
      <c r="T26" s="6">
        <v>5.1016000000000004</v>
      </c>
      <c r="U26" s="6">
        <v>5.0911999999999997</v>
      </c>
      <c r="V26" s="6">
        <v>5.09</v>
      </c>
      <c r="W26" s="6">
        <v>5.0834000000000001</v>
      </c>
    </row>
    <row r="27" spans="1:23" x14ac:dyDescent="0.25">
      <c r="A27" s="41"/>
      <c r="B27" s="2">
        <v>185</v>
      </c>
      <c r="C27" s="6">
        <v>5.0690999999999997</v>
      </c>
      <c r="D27" s="6">
        <v>5.0834000000000001</v>
      </c>
      <c r="E27" s="6">
        <v>5.0904999999999996</v>
      </c>
      <c r="F27" s="6">
        <v>5.0911999999999997</v>
      </c>
      <c r="G27" s="6">
        <v>5.0928000000000004</v>
      </c>
      <c r="H27" s="6">
        <v>5.0944000000000003</v>
      </c>
      <c r="I27" s="6">
        <v>5.0914999999999999</v>
      </c>
      <c r="J27" s="6">
        <v>5.0921000000000003</v>
      </c>
      <c r="K27" s="6">
        <v>5.0952000000000002</v>
      </c>
      <c r="L27" s="6">
        <v>5.0932000000000004</v>
      </c>
      <c r="M27" s="6">
        <v>5.0914999999999999</v>
      </c>
      <c r="N27" s="6">
        <v>5.0915999999999997</v>
      </c>
      <c r="O27" s="6">
        <v>5.0891999999999999</v>
      </c>
      <c r="P27" s="6">
        <v>5.0932000000000004</v>
      </c>
      <c r="Q27" s="6">
        <v>5.0937000000000001</v>
      </c>
      <c r="R27" s="6">
        <v>5.0909000000000004</v>
      </c>
      <c r="S27" s="6">
        <v>5.0953999999999997</v>
      </c>
      <c r="T27" s="6">
        <v>5.0987</v>
      </c>
      <c r="U27" s="6">
        <v>5.1001000000000003</v>
      </c>
      <c r="V27" s="6">
        <v>5.1016000000000004</v>
      </c>
      <c r="W27" s="6">
        <v>5.0930999999999997</v>
      </c>
    </row>
    <row r="28" spans="1:23" x14ac:dyDescent="0.25">
      <c r="A28" s="42"/>
      <c r="B28" s="2">
        <v>205</v>
      </c>
      <c r="C28" s="6">
        <v>5.0941000000000001</v>
      </c>
      <c r="D28" s="6">
        <v>5.0914999999999999</v>
      </c>
      <c r="E28" s="6">
        <v>5.0934999999999997</v>
      </c>
      <c r="F28" s="6">
        <v>5.0921000000000003</v>
      </c>
      <c r="G28" s="6">
        <v>5.0979999999999999</v>
      </c>
      <c r="H28" s="6">
        <v>5.0959000000000003</v>
      </c>
      <c r="I28" s="6">
        <v>5.0945999999999998</v>
      </c>
      <c r="J28" s="6">
        <v>5.093</v>
      </c>
      <c r="K28" s="6">
        <v>5.0917000000000003</v>
      </c>
      <c r="L28" s="6">
        <v>5.0941000000000001</v>
      </c>
      <c r="M28" s="6">
        <v>5.0911</v>
      </c>
      <c r="N28" s="6">
        <v>5.0951000000000004</v>
      </c>
      <c r="O28" s="6">
        <v>5.0900999999999996</v>
      </c>
      <c r="P28" s="6">
        <v>5.0923999999999996</v>
      </c>
      <c r="Q28" s="6">
        <v>5.0918999999999999</v>
      </c>
      <c r="R28" s="6">
        <v>5.0953999999999997</v>
      </c>
      <c r="S28" s="6">
        <v>5.0891999999999999</v>
      </c>
      <c r="T28" s="6">
        <v>5.0963000000000003</v>
      </c>
      <c r="U28" s="6">
        <v>5.0964999999999998</v>
      </c>
      <c r="V28" s="6">
        <v>5.1003999999999996</v>
      </c>
      <c r="W28" s="6">
        <v>5.0467000000000004</v>
      </c>
    </row>
    <row r="30" spans="1:23" x14ac:dyDescent="0.25">
      <c r="A30" t="s">
        <v>24</v>
      </c>
      <c r="C30">
        <v>5.098295454545454</v>
      </c>
    </row>
    <row r="32" spans="1:23" x14ac:dyDescent="0.25">
      <c r="A32" s="21" t="s">
        <v>29</v>
      </c>
      <c r="B32" s="7"/>
      <c r="C32" s="43" t="s">
        <v>18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</row>
    <row r="33" spans="1:23" x14ac:dyDescent="0.25">
      <c r="A33" s="8"/>
      <c r="B33" s="9"/>
      <c r="C33" s="2">
        <v>-200</v>
      </c>
      <c r="D33" s="2">
        <v>-180</v>
      </c>
      <c r="E33" s="2">
        <v>-160</v>
      </c>
      <c r="F33" s="2">
        <v>-140</v>
      </c>
      <c r="G33" s="2">
        <v>-120</v>
      </c>
      <c r="H33" s="2">
        <v>-100</v>
      </c>
      <c r="I33" s="2">
        <v>-80</v>
      </c>
      <c r="J33" s="2">
        <v>-60</v>
      </c>
      <c r="K33" s="2">
        <v>-40</v>
      </c>
      <c r="L33" s="2">
        <v>-20</v>
      </c>
      <c r="M33" s="2">
        <v>0</v>
      </c>
      <c r="N33" s="2">
        <v>20</v>
      </c>
      <c r="O33" s="2">
        <v>40</v>
      </c>
      <c r="P33" s="2">
        <v>60</v>
      </c>
      <c r="Q33" s="2">
        <v>80</v>
      </c>
      <c r="R33" s="2">
        <v>100</v>
      </c>
      <c r="S33" s="2">
        <v>120</v>
      </c>
      <c r="T33" s="2">
        <v>140</v>
      </c>
      <c r="U33" s="2">
        <v>160</v>
      </c>
      <c r="V33" s="2">
        <v>180</v>
      </c>
      <c r="W33" s="2">
        <v>200</v>
      </c>
    </row>
    <row r="34" spans="1:23" x14ac:dyDescent="0.25">
      <c r="A34" s="43" t="s">
        <v>17</v>
      </c>
      <c r="B34" s="2">
        <v>25</v>
      </c>
      <c r="C34" s="6">
        <f>C4-C19+$C$30-$C$15</f>
        <v>3.8026707727271791E-2</v>
      </c>
      <c r="D34" s="6">
        <f t="shared" ref="D34:W43" si="0">D4-D19+$C$30-$C$15</f>
        <v>3.1926707727271797E-2</v>
      </c>
      <c r="E34" s="6">
        <f t="shared" si="0"/>
        <v>2.1526707727272054E-2</v>
      </c>
      <c r="F34" s="6">
        <f t="shared" si="0"/>
        <v>1.5126707727271871E-2</v>
      </c>
      <c r="G34" s="6">
        <f t="shared" si="0"/>
        <v>1.1726707727272689E-2</v>
      </c>
      <c r="H34" s="6">
        <f t="shared" si="0"/>
        <v>1.0526707727271933E-2</v>
      </c>
      <c r="I34" s="6">
        <f t="shared" si="0"/>
        <v>-1.5732922727274001E-3</v>
      </c>
      <c r="J34" s="6">
        <f t="shared" si="0"/>
        <v>-1.9732922727282443E-3</v>
      </c>
      <c r="K34" s="6">
        <f t="shared" si="0"/>
        <v>-1.0373292272728207E-2</v>
      </c>
      <c r="L34" s="6">
        <f t="shared" si="0"/>
        <v>-7.0732922727279046E-3</v>
      </c>
      <c r="M34" s="6">
        <f t="shared" si="0"/>
        <v>-6.9732922727281377E-3</v>
      </c>
      <c r="N34" s="6">
        <f t="shared" si="0"/>
        <v>-1.0273292272727552E-2</v>
      </c>
      <c r="O34" s="6">
        <f t="shared" si="0"/>
        <v>-5.3732922727283139E-3</v>
      </c>
      <c r="P34" s="6">
        <f t="shared" si="0"/>
        <v>-4.7329227272818741E-4</v>
      </c>
      <c r="Q34" s="6">
        <f t="shared" si="0"/>
        <v>3.7267077272717941E-3</v>
      </c>
      <c r="R34" s="6">
        <f t="shared" si="0"/>
        <v>3.2267077272720712E-3</v>
      </c>
      <c r="S34" s="6">
        <f t="shared" si="0"/>
        <v>7.2670772727168043E-4</v>
      </c>
      <c r="T34" s="6">
        <f t="shared" si="0"/>
        <v>1.0126707727271977E-2</v>
      </c>
      <c r="U34" s="6">
        <f t="shared" si="0"/>
        <v>1.1426707727271612E-2</v>
      </c>
      <c r="V34" s="6">
        <f t="shared" si="0"/>
        <v>1.742670772727184E-2</v>
      </c>
      <c r="W34" s="6">
        <f t="shared" si="0"/>
        <v>2.0726707727272142E-2</v>
      </c>
    </row>
    <row r="35" spans="1:23" x14ac:dyDescent="0.25">
      <c r="A35" s="41"/>
      <c r="B35" s="2">
        <v>45</v>
      </c>
      <c r="C35" s="6">
        <f t="shared" ref="C35:R43" si="1">C5-C20+$C$30-$C$15</f>
        <v>3.8826707727271703E-2</v>
      </c>
      <c r="D35" s="6">
        <f t="shared" si="1"/>
        <v>2.6526707727271948E-2</v>
      </c>
      <c r="E35" s="6">
        <f t="shared" si="1"/>
        <v>1.7626707727271373E-2</v>
      </c>
      <c r="F35" s="6">
        <f t="shared" si="1"/>
        <v>1.912670772727143E-2</v>
      </c>
      <c r="G35" s="6">
        <f t="shared" si="1"/>
        <v>7.7267077272722418E-3</v>
      </c>
      <c r="H35" s="6">
        <f t="shared" si="1"/>
        <v>-2.6732922727283892E-3</v>
      </c>
      <c r="I35" s="6">
        <f t="shared" si="1"/>
        <v>-2.4732922727279671E-3</v>
      </c>
      <c r="J35" s="6">
        <f t="shared" si="1"/>
        <v>-1.3973292272727811E-2</v>
      </c>
      <c r="K35" s="6">
        <f t="shared" si="1"/>
        <v>-1.737329227272788E-2</v>
      </c>
      <c r="L35" s="6">
        <f t="shared" si="1"/>
        <v>-1.6173292272728013E-2</v>
      </c>
      <c r="M35" s="6">
        <f t="shared" si="1"/>
        <v>-1.8873292272727937E-2</v>
      </c>
      <c r="N35" s="6">
        <f t="shared" si="1"/>
        <v>-1.9473292272728315E-2</v>
      </c>
      <c r="O35" s="6">
        <f t="shared" si="1"/>
        <v>-1.4973292272728145E-2</v>
      </c>
      <c r="P35" s="6">
        <f t="shared" si="1"/>
        <v>-7.1732922727276716E-3</v>
      </c>
      <c r="Q35" s="6">
        <f t="shared" si="1"/>
        <v>-5.3732922727274257E-3</v>
      </c>
      <c r="R35" s="6">
        <f t="shared" si="1"/>
        <v>5.7267077272715738E-3</v>
      </c>
      <c r="S35" s="6">
        <f t="shared" si="0"/>
        <v>-1.5732922727282883E-3</v>
      </c>
      <c r="T35" s="6">
        <f t="shared" si="0"/>
        <v>1.2826707727271902E-2</v>
      </c>
      <c r="U35" s="6">
        <f t="shared" si="0"/>
        <v>5.826707727272229E-3</v>
      </c>
      <c r="V35" s="6">
        <f t="shared" si="0"/>
        <v>2.2326707727271966E-2</v>
      </c>
      <c r="W35" s="6">
        <f t="shared" si="0"/>
        <v>2.4926707727272124E-2</v>
      </c>
    </row>
    <row r="36" spans="1:23" x14ac:dyDescent="0.25">
      <c r="A36" s="41"/>
      <c r="B36" s="2">
        <v>65</v>
      </c>
      <c r="C36" s="6">
        <f t="shared" si="1"/>
        <v>4.2226707727272661E-2</v>
      </c>
      <c r="D36" s="6">
        <f t="shared" si="0"/>
        <v>2.7726707727271815E-2</v>
      </c>
      <c r="E36" s="6">
        <f t="shared" si="0"/>
        <v>1.6726707727272583E-2</v>
      </c>
      <c r="F36" s="6">
        <f t="shared" si="0"/>
        <v>8.0267077272715426E-3</v>
      </c>
      <c r="G36" s="6">
        <f t="shared" si="0"/>
        <v>2.6707727271535475E-5</v>
      </c>
      <c r="H36" s="6">
        <f t="shared" si="0"/>
        <v>-6.5732922727281817E-3</v>
      </c>
      <c r="I36" s="6">
        <f t="shared" si="0"/>
        <v>-1.7473292272727647E-2</v>
      </c>
      <c r="J36" s="6">
        <f t="shared" si="0"/>
        <v>-2.2573292272728196E-2</v>
      </c>
      <c r="K36" s="6">
        <f t="shared" si="0"/>
        <v>-3.1373292272728115E-2</v>
      </c>
      <c r="L36" s="6">
        <f t="shared" si="0"/>
        <v>-2.927329227272768E-2</v>
      </c>
      <c r="M36" s="6">
        <f t="shared" si="0"/>
        <v>-3.0173292272727359E-2</v>
      </c>
      <c r="N36" s="6">
        <f t="shared" si="0"/>
        <v>-3.3073292272727706E-2</v>
      </c>
      <c r="O36" s="6">
        <f t="shared" si="0"/>
        <v>-2.6273292272727566E-2</v>
      </c>
      <c r="P36" s="6">
        <f t="shared" si="0"/>
        <v>-1.4873292272728378E-2</v>
      </c>
      <c r="Q36" s="6">
        <f t="shared" si="0"/>
        <v>-1.0673292272728396E-2</v>
      </c>
      <c r="R36" s="6">
        <f t="shared" si="0"/>
        <v>-9.3732922727278734E-3</v>
      </c>
      <c r="S36" s="6">
        <f t="shared" si="0"/>
        <v>4.7267077272721281E-3</v>
      </c>
      <c r="T36" s="6">
        <f t="shared" si="0"/>
        <v>2.3267077272723924E-3</v>
      </c>
      <c r="U36" s="6">
        <f t="shared" si="0"/>
        <v>1.5526707727271827E-2</v>
      </c>
      <c r="V36" s="6">
        <f t="shared" si="0"/>
        <v>2.6426707727271292E-2</v>
      </c>
      <c r="W36" s="6">
        <f t="shared" si="0"/>
        <v>2.2226707727272199E-2</v>
      </c>
    </row>
    <row r="37" spans="1:23" x14ac:dyDescent="0.25">
      <c r="A37" s="41"/>
      <c r="B37" s="2">
        <v>85</v>
      </c>
      <c r="C37" s="6">
        <f t="shared" si="1"/>
        <v>3.7126707727272112E-2</v>
      </c>
      <c r="D37" s="6">
        <f t="shared" si="0"/>
        <v>2.5026707727271891E-2</v>
      </c>
      <c r="E37" s="6">
        <f t="shared" si="0"/>
        <v>1.5526707727271827E-2</v>
      </c>
      <c r="F37" s="6">
        <f t="shared" si="0"/>
        <v>2.2267077272717373E-3</v>
      </c>
      <c r="G37" s="6">
        <f t="shared" si="0"/>
        <v>-3.673292272727835E-3</v>
      </c>
      <c r="H37" s="6">
        <f t="shared" si="0"/>
        <v>-1.6673292272728624E-2</v>
      </c>
      <c r="I37" s="6">
        <f t="shared" si="0"/>
        <v>-2.7973292272728045E-2</v>
      </c>
      <c r="J37" s="6">
        <f t="shared" si="0"/>
        <v>-3.6973292272728386E-2</v>
      </c>
      <c r="K37" s="6">
        <f t="shared" si="0"/>
        <v>-4.8173292272728041E-2</v>
      </c>
      <c r="L37" s="6">
        <f t="shared" si="0"/>
        <v>-4.5773292272728305E-2</v>
      </c>
      <c r="M37" s="6">
        <f t="shared" si="0"/>
        <v>-4.9073292272728608E-2</v>
      </c>
      <c r="N37" s="6">
        <f t="shared" si="0"/>
        <v>-4.5373292272727461E-2</v>
      </c>
      <c r="O37" s="6">
        <f t="shared" si="0"/>
        <v>-3.9073292272727933E-2</v>
      </c>
      <c r="P37" s="6">
        <f t="shared" si="0"/>
        <v>-3.5373292272727674E-2</v>
      </c>
      <c r="Q37" s="6">
        <f t="shared" si="0"/>
        <v>-2.7073292272727478E-2</v>
      </c>
      <c r="R37" s="6">
        <f t="shared" si="0"/>
        <v>-9.5732922727282954E-3</v>
      </c>
      <c r="S37" s="6">
        <f t="shared" si="0"/>
        <v>-6.2732922727279927E-3</v>
      </c>
      <c r="T37" s="6">
        <f t="shared" si="0"/>
        <v>8.2670772727233555E-4</v>
      </c>
      <c r="U37" s="6">
        <f t="shared" si="0"/>
        <v>1.7926707727271562E-2</v>
      </c>
      <c r="V37" s="6">
        <f t="shared" si="0"/>
        <v>1.992670772727223E-2</v>
      </c>
      <c r="W37" s="6">
        <f t="shared" si="0"/>
        <v>3.0126707727272439E-2</v>
      </c>
    </row>
    <row r="38" spans="1:23" x14ac:dyDescent="0.25">
      <c r="A38" s="41"/>
      <c r="B38" s="2">
        <v>105</v>
      </c>
      <c r="C38" s="6">
        <f t="shared" si="1"/>
        <v>3.1326707727272307E-2</v>
      </c>
      <c r="D38" s="6">
        <f t="shared" si="0"/>
        <v>2.1526707727272054E-2</v>
      </c>
      <c r="E38" s="6">
        <f t="shared" si="0"/>
        <v>4.2267077272724052E-3</v>
      </c>
      <c r="F38" s="6">
        <f t="shared" si="0"/>
        <v>-2.5732922727277341E-3</v>
      </c>
      <c r="G38" s="6">
        <f t="shared" si="0"/>
        <v>-2.1173292272727906E-2</v>
      </c>
      <c r="H38" s="6">
        <f t="shared" si="0"/>
        <v>-3.4173292272728695E-2</v>
      </c>
      <c r="I38" s="6">
        <f t="shared" si="0"/>
        <v>-4.2373292272728236E-2</v>
      </c>
      <c r="J38" s="6">
        <f t="shared" si="0"/>
        <v>-5.8373292272727362E-2</v>
      </c>
      <c r="K38" s="6">
        <f t="shared" si="0"/>
        <v>-6.7573292272728125E-2</v>
      </c>
      <c r="L38" s="6">
        <f t="shared" si="0"/>
        <v>-7.2073292272727407E-2</v>
      </c>
      <c r="M38" s="6">
        <f t="shared" si="0"/>
        <v>-6.8473292272727804E-2</v>
      </c>
      <c r="N38" s="6">
        <f t="shared" si="0"/>
        <v>-6.1873292272728087E-2</v>
      </c>
      <c r="O38" s="6">
        <f t="shared" si="0"/>
        <v>-6.2073292272728509E-2</v>
      </c>
      <c r="P38" s="6">
        <f t="shared" si="0"/>
        <v>-5.1773292272727645E-2</v>
      </c>
      <c r="Q38" s="6">
        <f t="shared" si="0"/>
        <v>-3.7273292272727687E-2</v>
      </c>
      <c r="R38" s="6">
        <f t="shared" si="0"/>
        <v>-2.3173292272728574E-2</v>
      </c>
      <c r="S38" s="6">
        <f t="shared" si="0"/>
        <v>-1.1473292272728308E-2</v>
      </c>
      <c r="T38" s="6">
        <f t="shared" si="0"/>
        <v>-6.732922727277213E-4</v>
      </c>
      <c r="U38" s="6">
        <f t="shared" si="0"/>
        <v>7.6267077272724748E-3</v>
      </c>
      <c r="V38" s="6">
        <f t="shared" si="0"/>
        <v>2.2526707727272388E-2</v>
      </c>
      <c r="W38" s="6">
        <f t="shared" si="0"/>
        <v>2.9626707727271828E-2</v>
      </c>
    </row>
    <row r="39" spans="1:23" x14ac:dyDescent="0.25">
      <c r="A39" s="41"/>
      <c r="B39" s="2">
        <v>125</v>
      </c>
      <c r="C39" s="6">
        <f t="shared" si="1"/>
        <v>2.7626707727272048E-2</v>
      </c>
      <c r="D39" s="6">
        <f t="shared" si="0"/>
        <v>1.9326707727271852E-2</v>
      </c>
      <c r="E39" s="6">
        <f t="shared" si="0"/>
        <v>-2.9732922727285782E-3</v>
      </c>
      <c r="F39" s="6">
        <f t="shared" si="0"/>
        <v>-1.0173292272727785E-2</v>
      </c>
      <c r="G39" s="6">
        <f t="shared" si="0"/>
        <v>-2.8073292272727812E-2</v>
      </c>
      <c r="H39" s="6">
        <f t="shared" si="0"/>
        <v>-5.1173292272728155E-2</v>
      </c>
      <c r="I39" s="6">
        <f t="shared" si="0"/>
        <v>-6.8073292272728736E-2</v>
      </c>
      <c r="J39" s="6">
        <f t="shared" si="0"/>
        <v>-8.0573292272728025E-2</v>
      </c>
      <c r="K39" s="6">
        <f t="shared" si="0"/>
        <v>-9.2973292272727548E-2</v>
      </c>
      <c r="L39" s="6">
        <f t="shared" si="0"/>
        <v>-9.9473292272728386E-2</v>
      </c>
      <c r="M39" s="6">
        <f t="shared" si="0"/>
        <v>-0.10227329227272808</v>
      </c>
      <c r="N39" s="6">
        <f t="shared" si="0"/>
        <v>-9.2773292272728014E-2</v>
      </c>
      <c r="O39" s="6">
        <f t="shared" si="0"/>
        <v>-8.5473292272728152E-2</v>
      </c>
      <c r="P39" s="6">
        <f t="shared" si="0"/>
        <v>-6.5773292272728767E-2</v>
      </c>
      <c r="Q39" s="6">
        <f t="shared" si="0"/>
        <v>-5.0573292272727777E-2</v>
      </c>
      <c r="R39" s="6">
        <f t="shared" si="0"/>
        <v>-3.8273292272728021E-2</v>
      </c>
      <c r="S39" s="6">
        <f t="shared" si="0"/>
        <v>-1.7173292272728347E-2</v>
      </c>
      <c r="T39" s="6">
        <f t="shared" si="0"/>
        <v>-1.5373292272728101E-2</v>
      </c>
      <c r="U39" s="6">
        <f t="shared" si="0"/>
        <v>7.9267077272726638E-3</v>
      </c>
      <c r="V39" s="6">
        <f t="shared" si="0"/>
        <v>1.8926707727271896E-2</v>
      </c>
      <c r="W39" s="6">
        <f t="shared" si="0"/>
        <v>3.1226707727271652E-2</v>
      </c>
    </row>
    <row r="40" spans="1:23" x14ac:dyDescent="0.25">
      <c r="A40" s="41"/>
      <c r="B40" s="2">
        <v>145</v>
      </c>
      <c r="C40" s="6">
        <f t="shared" si="1"/>
        <v>2.4726707727271702E-2</v>
      </c>
      <c r="D40" s="6">
        <f t="shared" si="0"/>
        <v>1.342670772727228E-2</v>
      </c>
      <c r="E40" s="6">
        <f t="shared" si="0"/>
        <v>-3.973292272728024E-3</v>
      </c>
      <c r="F40" s="6">
        <f t="shared" si="0"/>
        <v>-2.357329227272853E-2</v>
      </c>
      <c r="G40" s="6">
        <f t="shared" si="0"/>
        <v>-4.707329227272794E-2</v>
      </c>
      <c r="H40" s="6">
        <f t="shared" si="0"/>
        <v>-6.9273292272728604E-2</v>
      </c>
      <c r="I40" s="6">
        <f t="shared" si="0"/>
        <v>-9.9373292272727731E-2</v>
      </c>
      <c r="J40" s="6">
        <f t="shared" si="0"/>
        <v>-0.11467329227272849</v>
      </c>
      <c r="K40" s="6">
        <f t="shared" si="0"/>
        <v>-0.13507329227272802</v>
      </c>
      <c r="L40" s="6">
        <f t="shared" si="0"/>
        <v>-0.14597329227272748</v>
      </c>
      <c r="M40" s="6">
        <f t="shared" si="0"/>
        <v>-0.14187329227272816</v>
      </c>
      <c r="N40" s="6">
        <f t="shared" si="0"/>
        <v>-0.13217329227272767</v>
      </c>
      <c r="O40" s="6">
        <f t="shared" si="0"/>
        <v>-0.11587329227272836</v>
      </c>
      <c r="P40" s="6">
        <f t="shared" si="0"/>
        <v>-8.94732922727286E-2</v>
      </c>
      <c r="Q40" s="6">
        <f t="shared" si="0"/>
        <v>-6.9773292272728327E-2</v>
      </c>
      <c r="R40" s="6">
        <f t="shared" si="0"/>
        <v>-5.1473292272728344E-2</v>
      </c>
      <c r="S40" s="6">
        <f t="shared" si="0"/>
        <v>-3.1173292272727693E-2</v>
      </c>
      <c r="T40" s="6">
        <f t="shared" si="0"/>
        <v>-1.6473292272728202E-2</v>
      </c>
      <c r="U40" s="6">
        <f t="shared" si="0"/>
        <v>2.0267077272722034E-3</v>
      </c>
      <c r="V40" s="6">
        <f t="shared" si="0"/>
        <v>-6.7329227272860948E-4</v>
      </c>
      <c r="W40" s="6">
        <f t="shared" si="0"/>
        <v>1.9526707727272274E-2</v>
      </c>
    </row>
    <row r="41" spans="1:23" x14ac:dyDescent="0.25">
      <c r="A41" s="41"/>
      <c r="B41" s="2">
        <v>165</v>
      </c>
      <c r="C41" s="6">
        <f t="shared" si="1"/>
        <v>1.9026707727272552E-2</v>
      </c>
      <c r="D41" s="6">
        <f t="shared" si="0"/>
        <v>1.1326707727271845E-2</v>
      </c>
      <c r="E41" s="6">
        <f t="shared" si="0"/>
        <v>-4.7732922727279359E-3</v>
      </c>
      <c r="F41" s="6">
        <f t="shared" si="0"/>
        <v>-3.3573292272727429E-2</v>
      </c>
      <c r="G41" s="6">
        <f t="shared" si="0"/>
        <v>-6.3573292272727677E-2</v>
      </c>
      <c r="H41" s="6">
        <f t="shared" si="0"/>
        <v>-9.8373292272728285E-2</v>
      </c>
      <c r="I41" s="6">
        <f t="shared" si="0"/>
        <v>-0.13057329227272785</v>
      </c>
      <c r="J41" s="6">
        <f t="shared" si="0"/>
        <v>-0.16677329227272786</v>
      </c>
      <c r="K41" s="6">
        <f t="shared" si="0"/>
        <v>-0.19537329227272782</v>
      </c>
      <c r="L41" s="6">
        <f t="shared" si="0"/>
        <v>-0.20407329227272797</v>
      </c>
      <c r="M41" s="6">
        <f t="shared" si="0"/>
        <v>-0.19677329227272811</v>
      </c>
      <c r="N41" s="6">
        <f t="shared" si="0"/>
        <v>-0.17987329227272841</v>
      </c>
      <c r="O41" s="6">
        <f t="shared" si="0"/>
        <v>-0.15997329227272772</v>
      </c>
      <c r="P41" s="6">
        <f t="shared" si="0"/>
        <v>-0.1262732922727281</v>
      </c>
      <c r="Q41" s="6">
        <f t="shared" si="0"/>
        <v>-9.2873292272727781E-2</v>
      </c>
      <c r="R41" s="6">
        <f t="shared" si="0"/>
        <v>-5.837329227272825E-2</v>
      </c>
      <c r="S41" s="6">
        <f t="shared" si="0"/>
        <v>-3.8973292272728166E-2</v>
      </c>
      <c r="T41" s="6">
        <f t="shared" si="0"/>
        <v>-2.1373292272728328E-2</v>
      </c>
      <c r="U41" s="6">
        <f t="shared" si="0"/>
        <v>4.5267077272725942E-3</v>
      </c>
      <c r="V41" s="6">
        <f t="shared" si="0"/>
        <v>1.8726707727272363E-2</v>
      </c>
      <c r="W41" s="6">
        <f t="shared" si="0"/>
        <v>2.1326707727271632E-2</v>
      </c>
    </row>
    <row r="42" spans="1:23" x14ac:dyDescent="0.25">
      <c r="A42" s="41"/>
      <c r="B42" s="2">
        <v>185</v>
      </c>
      <c r="C42" s="6">
        <f t="shared" si="1"/>
        <v>3.6126707727272667E-2</v>
      </c>
      <c r="D42" s="6">
        <f t="shared" si="0"/>
        <v>1.2526707727271713E-2</v>
      </c>
      <c r="E42" s="6">
        <f t="shared" si="0"/>
        <v>-1.4973292272727257E-2</v>
      </c>
      <c r="F42" s="6">
        <f t="shared" si="0"/>
        <v>-4.3773292272727637E-2</v>
      </c>
      <c r="G42" s="6">
        <f t="shared" si="0"/>
        <v>-7.8273292272728057E-2</v>
      </c>
      <c r="H42" s="6">
        <f t="shared" si="0"/>
        <v>-0.12687329227272848</v>
      </c>
      <c r="I42" s="6">
        <f t="shared" si="0"/>
        <v>-0.17857329227272789</v>
      </c>
      <c r="J42" s="6">
        <f t="shared" si="0"/>
        <v>-0.2371732922727281</v>
      </c>
      <c r="K42" s="6">
        <f t="shared" si="0"/>
        <v>-0.28607329227272782</v>
      </c>
      <c r="L42" s="6">
        <f t="shared" si="0"/>
        <v>-0.31647329227272802</v>
      </c>
      <c r="M42" s="6">
        <f t="shared" si="0"/>
        <v>-0.31097329227272752</v>
      </c>
      <c r="N42" s="6">
        <f t="shared" si="0"/>
        <v>-0.26587329227272782</v>
      </c>
      <c r="O42" s="6">
        <f t="shared" si="0"/>
        <v>-0.21627329227272796</v>
      </c>
      <c r="P42" s="6">
        <f t="shared" si="0"/>
        <v>-0.1605732922727281</v>
      </c>
      <c r="Q42" s="6">
        <f t="shared" si="0"/>
        <v>-0.11837329227272786</v>
      </c>
      <c r="R42" s="6">
        <f t="shared" si="0"/>
        <v>-7.477329227272822E-2</v>
      </c>
      <c r="S42" s="6">
        <f t="shared" si="0"/>
        <v>-4.6273292272728028E-2</v>
      </c>
      <c r="T42" s="6">
        <f t="shared" si="0"/>
        <v>-2.1973292272727818E-2</v>
      </c>
      <c r="U42" s="6">
        <f t="shared" si="0"/>
        <v>-6.3732922727286478E-3</v>
      </c>
      <c r="V42" s="6">
        <f t="shared" si="0"/>
        <v>7.5267077272718197E-3</v>
      </c>
      <c r="W42" s="6">
        <f t="shared" si="0"/>
        <v>2.6707727272423654E-5</v>
      </c>
    </row>
    <row r="43" spans="1:23" x14ac:dyDescent="0.25">
      <c r="A43" s="42"/>
      <c r="B43" s="2">
        <v>205</v>
      </c>
      <c r="C43" s="6">
        <f t="shared" si="1"/>
        <v>2.9226707727271872E-2</v>
      </c>
      <c r="D43" s="6">
        <f t="shared" si="0"/>
        <v>4.6267077272723611E-3</v>
      </c>
      <c r="E43" s="6">
        <f t="shared" si="0"/>
        <v>-1.5873292272727824E-2</v>
      </c>
      <c r="F43" s="6">
        <f t="shared" si="0"/>
        <v>-5.2073292272728722E-2</v>
      </c>
      <c r="G43" s="6">
        <f t="shared" si="0"/>
        <v>-9.2473292272727825E-2</v>
      </c>
      <c r="H43" s="6">
        <f t="shared" si="0"/>
        <v>-0.15817329227272836</v>
      </c>
      <c r="I43" s="6">
        <f t="shared" si="0"/>
        <v>-0.24037329227272775</v>
      </c>
      <c r="J43" s="6">
        <f t="shared" si="0"/>
        <v>-0.34657329227272804</v>
      </c>
      <c r="K43" s="6">
        <f t="shared" si="0"/>
        <v>-0.44157329227272868</v>
      </c>
      <c r="L43" s="6">
        <f t="shared" si="0"/>
        <v>-0.5045732922727284</v>
      </c>
      <c r="M43" s="6">
        <f t="shared" si="0"/>
        <v>-0.47587329227272779</v>
      </c>
      <c r="N43" s="6">
        <f t="shared" si="0"/>
        <v>-0.41137329227272801</v>
      </c>
      <c r="O43" s="6">
        <f t="shared" si="0"/>
        <v>-0.30417329227272738</v>
      </c>
      <c r="P43" s="6">
        <f t="shared" si="0"/>
        <v>-0.20357329227272736</v>
      </c>
      <c r="Q43" s="6">
        <f t="shared" si="0"/>
        <v>-0.13137329227272776</v>
      </c>
      <c r="R43" s="6">
        <f t="shared" si="0"/>
        <v>-8.5173292272727963E-2</v>
      </c>
      <c r="S43" s="6">
        <f t="shared" si="0"/>
        <v>-4.0273292272727801E-2</v>
      </c>
      <c r="T43" s="6">
        <f t="shared" si="0"/>
        <v>-1.7173292272728347E-2</v>
      </c>
      <c r="U43" s="6">
        <f t="shared" si="0"/>
        <v>1.0267077272718694E-3</v>
      </c>
      <c r="V43" s="6">
        <f t="shared" si="0"/>
        <v>1.0626707727272588E-2</v>
      </c>
      <c r="W43" s="6">
        <f t="shared" si="0"/>
        <v>7.5726707727271858E-2</v>
      </c>
    </row>
    <row r="45" spans="1:23" x14ac:dyDescent="0.25">
      <c r="A45" s="21" t="s">
        <v>30</v>
      </c>
      <c r="B45" s="7"/>
      <c r="C45" s="43" t="s">
        <v>18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40"/>
    </row>
    <row r="46" spans="1:23" x14ac:dyDescent="0.25">
      <c r="A46" s="8"/>
      <c r="B46" s="9"/>
      <c r="C46" s="2">
        <v>-200</v>
      </c>
      <c r="D46" s="2">
        <v>-180</v>
      </c>
      <c r="E46" s="2">
        <v>-160</v>
      </c>
      <c r="F46" s="2">
        <v>-140</v>
      </c>
      <c r="G46" s="2">
        <v>-120</v>
      </c>
      <c r="H46" s="2">
        <v>-100</v>
      </c>
      <c r="I46" s="2">
        <v>-80</v>
      </c>
      <c r="J46" s="2">
        <v>-60</v>
      </c>
      <c r="K46" s="2">
        <v>-40</v>
      </c>
      <c r="L46" s="2">
        <v>-20</v>
      </c>
      <c r="M46" s="2">
        <v>0</v>
      </c>
      <c r="N46" s="2">
        <v>20</v>
      </c>
      <c r="O46" s="2">
        <v>40</v>
      </c>
      <c r="P46" s="2">
        <v>60</v>
      </c>
      <c r="Q46" s="2">
        <v>80</v>
      </c>
      <c r="R46" s="2">
        <v>100</v>
      </c>
      <c r="S46" s="2">
        <v>120</v>
      </c>
      <c r="T46" s="2">
        <v>140</v>
      </c>
      <c r="U46" s="2">
        <v>160</v>
      </c>
      <c r="V46" s="2">
        <v>180</v>
      </c>
      <c r="W46" s="2">
        <v>200</v>
      </c>
    </row>
    <row r="47" spans="1:23" x14ac:dyDescent="0.25">
      <c r="A47" s="43" t="s">
        <v>17</v>
      </c>
      <c r="B47" s="2">
        <v>25</v>
      </c>
      <c r="C47" s="6">
        <f>C34</f>
        <v>3.8026707727271791E-2</v>
      </c>
      <c r="D47" s="6">
        <f>AVERAGE(C34:E34)</f>
        <v>3.0493374393938549E-2</v>
      </c>
      <c r="E47" s="6">
        <f t="shared" ref="E47:V47" si="2">AVERAGE(D34:F34)</f>
        <v>2.2860041060605241E-2</v>
      </c>
      <c r="F47" s="6">
        <f>AVERAGE(E34:G34)</f>
        <v>1.6126707727272205E-2</v>
      </c>
      <c r="G47" s="6">
        <f t="shared" si="2"/>
        <v>1.2460041060605498E-2</v>
      </c>
      <c r="H47" s="6">
        <f t="shared" si="2"/>
        <v>6.8933743939390739E-3</v>
      </c>
      <c r="I47" s="6">
        <f t="shared" si="2"/>
        <v>2.3267077272720962E-3</v>
      </c>
      <c r="J47" s="6">
        <f t="shared" si="2"/>
        <v>-4.6399589393946172E-3</v>
      </c>
      <c r="K47" s="6">
        <f t="shared" si="2"/>
        <v>-6.473292272728119E-3</v>
      </c>
      <c r="L47" s="6">
        <f t="shared" si="2"/>
        <v>-8.1399589393947504E-3</v>
      </c>
      <c r="M47" s="6">
        <f t="shared" si="2"/>
        <v>-8.1066256060611987E-3</v>
      </c>
      <c r="N47" s="6">
        <f t="shared" si="2"/>
        <v>-7.5399589393946682E-3</v>
      </c>
      <c r="O47" s="6">
        <f t="shared" si="2"/>
        <v>-5.3732922727280181E-3</v>
      </c>
      <c r="P47" s="6">
        <f t="shared" si="2"/>
        <v>-7.066256060615691E-4</v>
      </c>
      <c r="Q47" s="6">
        <f t="shared" si="2"/>
        <v>2.1600410606052258E-3</v>
      </c>
      <c r="R47" s="6">
        <f t="shared" si="2"/>
        <v>2.5600410606051818E-3</v>
      </c>
      <c r="S47" s="6">
        <f t="shared" si="2"/>
        <v>4.6933743939385764E-3</v>
      </c>
      <c r="T47" s="6">
        <f t="shared" si="2"/>
        <v>7.426707727271757E-3</v>
      </c>
      <c r="U47" s="6">
        <f t="shared" si="2"/>
        <v>1.2993374393938476E-2</v>
      </c>
      <c r="V47" s="6">
        <f t="shared" si="2"/>
        <v>1.6526707727271866E-2</v>
      </c>
      <c r="W47" s="6">
        <f>W34</f>
        <v>2.0726707727272142E-2</v>
      </c>
    </row>
    <row r="48" spans="1:23" x14ac:dyDescent="0.25">
      <c r="A48" s="41"/>
      <c r="B48" s="2">
        <v>45</v>
      </c>
      <c r="C48" s="6">
        <f>AVERAGE(C34:C36)</f>
        <v>3.9693374393938718E-2</v>
      </c>
      <c r="D48" s="6">
        <f>AVERAGE(C34:E36)</f>
        <v>2.901559661616086E-2</v>
      </c>
      <c r="E48" s="6">
        <f t="shared" ref="E48:V55" si="3">AVERAGE(D34:F36)</f>
        <v>2.048226328282738E-2</v>
      </c>
      <c r="F48" s="6">
        <f t="shared" si="3"/>
        <v>1.3071152171716369E-2</v>
      </c>
      <c r="G48" s="6">
        <f t="shared" si="3"/>
        <v>7.0044855050496301E-3</v>
      </c>
      <c r="H48" s="6">
        <f t="shared" si="3"/>
        <v>-8.4403383839020625E-5</v>
      </c>
      <c r="I48" s="6">
        <f t="shared" si="3"/>
        <v>-6.528847828283545E-3</v>
      </c>
      <c r="J48" s="6">
        <f t="shared" si="3"/>
        <v>-1.3239958939394607E-2</v>
      </c>
      <c r="K48" s="6">
        <f t="shared" si="3"/>
        <v>-1.6684403383839117E-2</v>
      </c>
      <c r="L48" s="6">
        <f t="shared" si="3"/>
        <v>-1.862884782828347E-2</v>
      </c>
      <c r="M48" s="6">
        <f t="shared" si="3"/>
        <v>-1.9039958939394513E-2</v>
      </c>
      <c r="N48" s="6">
        <f t="shared" si="3"/>
        <v>-1.8384403383839003E-2</v>
      </c>
      <c r="O48" s="6">
        <f t="shared" si="3"/>
        <v>-1.4662181161616871E-2</v>
      </c>
      <c r="P48" s="6">
        <f t="shared" si="3"/>
        <v>-9.0510700505058092E-3</v>
      </c>
      <c r="Q48" s="6">
        <f t="shared" si="3"/>
        <v>-3.9177367171724991E-3</v>
      </c>
      <c r="R48" s="6">
        <f t="shared" si="3"/>
        <v>-9.8440338383919287E-4</v>
      </c>
      <c r="S48" s="6">
        <f t="shared" si="3"/>
        <v>3.1933743939386184E-3</v>
      </c>
      <c r="T48" s="6">
        <f t="shared" si="3"/>
        <v>6.8822632828274954E-3</v>
      </c>
      <c r="U48" s="6">
        <f t="shared" si="3"/>
        <v>1.3804485505049671E-2</v>
      </c>
      <c r="V48" s="6">
        <f t="shared" si="3"/>
        <v>1.8537818838383027E-2</v>
      </c>
      <c r="W48" s="6">
        <f>AVERAGE(W34:W36)</f>
        <v>2.2626707727272155E-2</v>
      </c>
    </row>
    <row r="49" spans="1:23" x14ac:dyDescent="0.25">
      <c r="A49" s="41"/>
      <c r="B49" s="2">
        <v>65</v>
      </c>
      <c r="C49" s="6">
        <f t="shared" ref="C49:C55" si="4">AVERAGE(C35:C37)</f>
        <v>3.9393374393938828E-2</v>
      </c>
      <c r="D49" s="6">
        <f t="shared" ref="D49:S55" si="5">AVERAGE(C35:E37)</f>
        <v>2.7482263282827546E-2</v>
      </c>
      <c r="E49" s="6">
        <f t="shared" si="5"/>
        <v>1.7615596616160682E-2</v>
      </c>
      <c r="F49" s="6">
        <f t="shared" si="5"/>
        <v>9.2600410606051599E-3</v>
      </c>
      <c r="G49" s="6">
        <f t="shared" si="5"/>
        <v>8.3781883838282859E-4</v>
      </c>
      <c r="H49" s="6">
        <f t="shared" si="5"/>
        <v>-7.7510700505058795E-3</v>
      </c>
      <c r="I49" s="6">
        <f t="shared" si="5"/>
        <v>-1.637329227272814E-2</v>
      </c>
      <c r="J49" s="6">
        <f t="shared" si="5"/>
        <v>-2.4262181161616898E-2</v>
      </c>
      <c r="K49" s="6">
        <f t="shared" si="5"/>
        <v>-2.9073292272728049E-2</v>
      </c>
      <c r="L49" s="6">
        <f t="shared" si="5"/>
        <v>-3.1806625606061324E-2</v>
      </c>
      <c r="M49" s="6">
        <f t="shared" si="5"/>
        <v>-3.1917736717172379E-2</v>
      </c>
      <c r="N49" s="6">
        <f t="shared" si="5"/>
        <v>-3.0706625606061227E-2</v>
      </c>
      <c r="O49" s="6">
        <f t="shared" si="5"/>
        <v>-2.6184403383838983E-2</v>
      </c>
      <c r="P49" s="6">
        <f t="shared" si="5"/>
        <v>-2.0095514494950076E-2</v>
      </c>
      <c r="Q49" s="6">
        <f t="shared" si="5"/>
        <v>-1.2639958939394624E-2</v>
      </c>
      <c r="R49" s="6">
        <f t="shared" si="5"/>
        <v>-6.6066256060613388E-3</v>
      </c>
      <c r="S49" s="6">
        <f t="shared" si="5"/>
        <v>-3.995893939467976E-5</v>
      </c>
      <c r="T49" s="6">
        <f t="shared" si="3"/>
        <v>5.7933743939386773E-3</v>
      </c>
      <c r="U49" s="6">
        <f t="shared" si="3"/>
        <v>1.3771152171716415E-2</v>
      </c>
      <c r="V49" s="6">
        <f t="shared" si="3"/>
        <v>2.0582263282827543E-2</v>
      </c>
      <c r="W49" s="6">
        <f t="shared" ref="W49:W52" si="6">AVERAGE(W35:W37)</f>
        <v>2.5760041060605587E-2</v>
      </c>
    </row>
    <row r="50" spans="1:23" x14ac:dyDescent="0.25">
      <c r="A50" s="41"/>
      <c r="B50" s="2">
        <v>85</v>
      </c>
      <c r="C50" s="6">
        <f>AVERAGE(C36:C38)</f>
        <v>3.6893374393939027E-2</v>
      </c>
      <c r="D50" s="6">
        <f>AVERAGE(C36:E38)</f>
        <v>2.4604485505049963E-2</v>
      </c>
      <c r="E50" s="6">
        <f t="shared" si="3"/>
        <v>1.3160041060605346E-2</v>
      </c>
      <c r="F50" s="6">
        <f t="shared" si="3"/>
        <v>2.1489299494942393E-3</v>
      </c>
      <c r="G50" s="6">
        <f t="shared" si="3"/>
        <v>-8.2844033838393519E-3</v>
      </c>
      <c r="H50" s="6">
        <f t="shared" si="3"/>
        <v>-1.8895514494950402E-2</v>
      </c>
      <c r="I50" s="6">
        <f t="shared" si="3"/>
        <v>-2.9239958939394819E-2</v>
      </c>
      <c r="J50" s="6">
        <f t="shared" si="3"/>
        <v>-3.9206625606061349E-2</v>
      </c>
      <c r="K50" s="6">
        <f t="shared" si="3"/>
        <v>-4.5795514494950181E-2</v>
      </c>
      <c r="L50" s="6">
        <f t="shared" si="3"/>
        <v>-4.9106625606061272E-2</v>
      </c>
      <c r="M50" s="6">
        <f t="shared" si="3"/>
        <v>-4.8351070050505603E-2</v>
      </c>
      <c r="N50" s="6">
        <f t="shared" si="3"/>
        <v>-4.6162181161616779E-2</v>
      </c>
      <c r="O50" s="6">
        <f t="shared" si="3"/>
        <v>-4.1084403383838994E-2</v>
      </c>
      <c r="P50" s="6">
        <f t="shared" si="3"/>
        <v>-3.3828847828283472E-2</v>
      </c>
      <c r="Q50" s="6">
        <f t="shared" si="3"/>
        <v>-2.4351070050505779E-2</v>
      </c>
      <c r="R50" s="6">
        <f t="shared" si="3"/>
        <v>-1.4462181161616941E-2</v>
      </c>
      <c r="S50" s="6">
        <f t="shared" si="3"/>
        <v>-5.8510700505057679E-3</v>
      </c>
      <c r="T50" s="6">
        <f t="shared" si="3"/>
        <v>3.3933743939387443E-3</v>
      </c>
      <c r="U50" s="6">
        <f t="shared" si="3"/>
        <v>1.2493374393938753E-2</v>
      </c>
      <c r="V50" s="6">
        <f t="shared" si="3"/>
        <v>2.1326707727272028E-2</v>
      </c>
      <c r="W50" s="6">
        <f t="shared" si="6"/>
        <v>2.7326707727272154E-2</v>
      </c>
    </row>
    <row r="51" spans="1:23" x14ac:dyDescent="0.25">
      <c r="A51" s="41"/>
      <c r="B51" s="2">
        <v>105</v>
      </c>
      <c r="C51" s="6">
        <f t="shared" si="4"/>
        <v>3.2026707727272154E-2</v>
      </c>
      <c r="D51" s="6">
        <f t="shared" si="5"/>
        <v>1.9860041060605325E-2</v>
      </c>
      <c r="E51" s="6">
        <f t="shared" si="3"/>
        <v>8.0155966161608513E-3</v>
      </c>
      <c r="F51" s="6">
        <f>AVERAGE(E37:G39)</f>
        <v>-5.1844033838390757E-3</v>
      </c>
      <c r="G51" s="6">
        <f t="shared" si="3"/>
        <v>-1.8384403383839201E-2</v>
      </c>
      <c r="H51" s="6">
        <f t="shared" si="3"/>
        <v>-3.2595514494950448E-2</v>
      </c>
      <c r="I51" s="6">
        <f t="shared" si="3"/>
        <v>-4.6262181161617143E-2</v>
      </c>
      <c r="J51" s="6">
        <f t="shared" si="3"/>
        <v>-5.8117736717172498E-2</v>
      </c>
      <c r="K51" s="6">
        <f t="shared" si="3"/>
        <v>-6.6884403383839067E-2</v>
      </c>
      <c r="L51" s="6">
        <f t="shared" si="3"/>
        <v>-7.1762181161616923E-2</v>
      </c>
      <c r="M51" s="6">
        <f t="shared" si="3"/>
        <v>-7.0795514494950237E-2</v>
      </c>
      <c r="N51" s="6">
        <f t="shared" si="3"/>
        <v>-6.7384403383839178E-2</v>
      </c>
      <c r="O51" s="6">
        <f t="shared" si="3"/>
        <v>-5.9951070050505803E-2</v>
      </c>
      <c r="P51" s="6">
        <f t="shared" si="3"/>
        <v>-5.0495514494950183E-2</v>
      </c>
      <c r="Q51" s="6">
        <f t="shared" si="3"/>
        <v>-3.7651070050505768E-2</v>
      </c>
      <c r="R51" s="6">
        <f t="shared" si="3"/>
        <v>-2.4539958939394719E-2</v>
      </c>
      <c r="S51" s="6">
        <f t="shared" si="3"/>
        <v>-1.3462181161617003E-2</v>
      </c>
      <c r="T51" s="6">
        <f t="shared" si="3"/>
        <v>-1.8510700505057149E-3</v>
      </c>
      <c r="U51" s="6">
        <f t="shared" si="3"/>
        <v>8.8489299494944138E-3</v>
      </c>
      <c r="V51" s="6">
        <f t="shared" si="3"/>
        <v>2.0648929949494348E-2</v>
      </c>
      <c r="W51" s="6">
        <f t="shared" si="6"/>
        <v>3.0326707727271973E-2</v>
      </c>
    </row>
    <row r="52" spans="1:23" x14ac:dyDescent="0.25">
      <c r="A52" s="41"/>
      <c r="B52" s="2">
        <v>125</v>
      </c>
      <c r="C52" s="6">
        <f t="shared" si="4"/>
        <v>2.7893374393938686E-2</v>
      </c>
      <c r="D52" s="6">
        <f t="shared" si="5"/>
        <v>1.5026707727272005E-2</v>
      </c>
      <c r="E52" s="6">
        <f t="shared" si="3"/>
        <v>1.69337439393866E-3</v>
      </c>
      <c r="F52" s="6">
        <f t="shared" si="3"/>
        <v>-1.5039958939394657E-2</v>
      </c>
      <c r="G52" s="6">
        <f t="shared" si="3"/>
        <v>-3.1917736717172573E-2</v>
      </c>
      <c r="H52" s="6">
        <f t="shared" si="3"/>
        <v>-5.1195514494950425E-2</v>
      </c>
      <c r="I52" s="6">
        <f t="shared" si="3"/>
        <v>-6.8673292272728226E-2</v>
      </c>
      <c r="J52" s="6">
        <f t="shared" si="3"/>
        <v>-8.4339958939394694E-2</v>
      </c>
      <c r="K52" s="6">
        <f t="shared" si="3"/>
        <v>-9.6306625606061208E-2</v>
      </c>
      <c r="L52" s="6">
        <f t="shared" si="3"/>
        <v>-0.10286218116161677</v>
      </c>
      <c r="M52" s="6">
        <f t="shared" si="3"/>
        <v>-0.10188440338383901</v>
      </c>
      <c r="N52" s="6">
        <f t="shared" si="3"/>
        <v>-9.5873292272728089E-2</v>
      </c>
      <c r="O52" s="6">
        <f t="shared" si="3"/>
        <v>-8.4139958939394868E-2</v>
      </c>
      <c r="P52" s="6">
        <f t="shared" si="3"/>
        <v>-6.9784403383839316E-2</v>
      </c>
      <c r="Q52" s="6">
        <f t="shared" si="3"/>
        <v>-5.3062181161617081E-2</v>
      </c>
      <c r="R52" s="6">
        <f t="shared" si="3"/>
        <v>-3.6706625606061451E-2</v>
      </c>
      <c r="S52" s="6">
        <f t="shared" si="3"/>
        <v>-2.2806625606061479E-2</v>
      </c>
      <c r="T52" s="6">
        <f t="shared" si="3"/>
        <v>-8.3066256060612253E-3</v>
      </c>
      <c r="U52" s="6">
        <f t="shared" si="3"/>
        <v>2.8711521717165547E-3</v>
      </c>
      <c r="V52" s="6">
        <f t="shared" si="3"/>
        <v>1.5415596616160975E-2</v>
      </c>
      <c r="W52" s="6">
        <f t="shared" si="6"/>
        <v>2.6793374393938585E-2</v>
      </c>
    </row>
    <row r="53" spans="1:23" x14ac:dyDescent="0.25">
      <c r="A53" s="41"/>
      <c r="B53" s="2">
        <v>145</v>
      </c>
      <c r="C53" s="6">
        <f t="shared" si="4"/>
        <v>2.3793374393938766E-2</v>
      </c>
      <c r="D53" s="6">
        <f t="shared" si="5"/>
        <v>1.1526707727271971E-2</v>
      </c>
      <c r="E53" s="6">
        <f t="shared" si="3"/>
        <v>-3.8844033838391447E-3</v>
      </c>
      <c r="F53" s="6">
        <f t="shared" si="3"/>
        <v>-2.419551449495019E-2</v>
      </c>
      <c r="G53" s="6">
        <f t="shared" si="3"/>
        <v>-4.7206625606061356E-2</v>
      </c>
      <c r="H53" s="6">
        <f t="shared" si="3"/>
        <v>-7.2839958939394753E-2</v>
      </c>
      <c r="I53" s="6">
        <f t="shared" si="3"/>
        <v>-9.7651070050505967E-2</v>
      </c>
      <c r="J53" s="6">
        <f t="shared" si="3"/>
        <v>-0.12038440338383911</v>
      </c>
      <c r="K53" s="6">
        <f t="shared" si="3"/>
        <v>-0.13721773671717241</v>
      </c>
      <c r="L53" s="6">
        <f t="shared" si="3"/>
        <v>-0.14598440338383906</v>
      </c>
      <c r="M53" s="6">
        <f t="shared" si="3"/>
        <v>-0.14391773671717248</v>
      </c>
      <c r="N53" s="6">
        <f t="shared" si="3"/>
        <v>-0.13411773671717253</v>
      </c>
      <c r="O53" s="6">
        <f t="shared" si="3"/>
        <v>-0.11640662560606153</v>
      </c>
      <c r="P53" s="6">
        <f t="shared" si="3"/>
        <v>-9.5117736717172621E-2</v>
      </c>
      <c r="Q53" s="6">
        <f t="shared" si="3"/>
        <v>-7.1428847828283779E-2</v>
      </c>
      <c r="R53" s="6">
        <f t="shared" si="3"/>
        <v>-4.9851070050505854E-2</v>
      </c>
      <c r="S53" s="6">
        <f t="shared" si="3"/>
        <v>-3.2073292272728163E-2</v>
      </c>
      <c r="T53" s="6">
        <f t="shared" si="3"/>
        <v>-1.4006625606061264E-2</v>
      </c>
      <c r="U53" s="6">
        <f t="shared" si="3"/>
        <v>-1.9551449495016883E-4</v>
      </c>
      <c r="V53" s="22">
        <f t="shared" ref="V53:W55" si="7">V40</f>
        <v>-6.7329227272860948E-4</v>
      </c>
      <c r="W53" s="22">
        <f t="shared" si="7"/>
        <v>1.9526707727272274E-2</v>
      </c>
    </row>
    <row r="54" spans="1:23" x14ac:dyDescent="0.25">
      <c r="A54" s="41"/>
      <c r="B54" s="2">
        <v>165</v>
      </c>
      <c r="C54" s="6">
        <f t="shared" si="4"/>
        <v>2.6626707727272308E-2</v>
      </c>
      <c r="D54" s="6">
        <f t="shared" si="5"/>
        <v>1.0382263282827727E-2</v>
      </c>
      <c r="E54" s="6">
        <f t="shared" si="3"/>
        <v>-9.7066256060612185E-3</v>
      </c>
      <c r="F54" s="6">
        <f t="shared" si="3"/>
        <v>-3.4839958939394497E-2</v>
      </c>
      <c r="G54" s="6">
        <f t="shared" si="3"/>
        <v>-6.492884782828362E-2</v>
      </c>
      <c r="H54" s="6">
        <f t="shared" si="3"/>
        <v>-9.9106625606061385E-2</v>
      </c>
      <c r="I54" s="6">
        <f t="shared" si="3"/>
        <v>-0.13573995893939481</v>
      </c>
      <c r="J54" s="6">
        <f t="shared" si="3"/>
        <v>-0.17151773671717241</v>
      </c>
      <c r="K54" s="6">
        <f t="shared" si="3"/>
        <v>-0.20018440338383905</v>
      </c>
      <c r="L54" s="22">
        <f t="shared" ref="H54:S56" si="8">L41</f>
        <v>-0.20407329227272797</v>
      </c>
      <c r="M54" s="22">
        <f t="shared" si="8"/>
        <v>-0.19677329227272811</v>
      </c>
      <c r="N54" s="22">
        <f t="shared" si="8"/>
        <v>-0.17987329227272841</v>
      </c>
      <c r="O54" s="6">
        <f t="shared" si="3"/>
        <v>-0.16070662560606142</v>
      </c>
      <c r="P54" s="6">
        <f t="shared" si="3"/>
        <v>-0.12771773671717254</v>
      </c>
      <c r="Q54" s="6">
        <f t="shared" si="3"/>
        <v>-9.3551070050505947E-2</v>
      </c>
      <c r="R54" s="6">
        <f t="shared" si="3"/>
        <v>-6.467329227272807E-2</v>
      </c>
      <c r="S54" s="6">
        <f t="shared" si="3"/>
        <v>-4.0095514494950336E-2</v>
      </c>
      <c r="T54" s="6">
        <f t="shared" si="3"/>
        <v>-1.9562181161616898E-2</v>
      </c>
      <c r="U54" s="6">
        <f t="shared" si="3"/>
        <v>-3.7844033838391805E-3</v>
      </c>
      <c r="V54" s="22">
        <f t="shared" si="7"/>
        <v>1.8726707727272363E-2</v>
      </c>
      <c r="W54" s="22">
        <f t="shared" si="7"/>
        <v>2.1326707727271632E-2</v>
      </c>
    </row>
    <row r="55" spans="1:23" x14ac:dyDescent="0.25">
      <c r="A55" s="41"/>
      <c r="B55" s="2">
        <v>185</v>
      </c>
      <c r="C55" s="6">
        <f t="shared" si="4"/>
        <v>2.8126707727272365E-2</v>
      </c>
      <c r="D55" s="6">
        <f t="shared" si="5"/>
        <v>8.5822632828277765E-3</v>
      </c>
      <c r="E55" s="6">
        <f t="shared" si="3"/>
        <v>-1.5173292272727876E-2</v>
      </c>
      <c r="F55" s="6">
        <f t="shared" si="3"/>
        <v>-4.4373292272727821E-2</v>
      </c>
      <c r="G55" s="6">
        <f t="shared" si="3"/>
        <v>-8.3017736717172497E-2</v>
      </c>
      <c r="H55" s="6">
        <f t="shared" si="3"/>
        <v>-0.12969551449495023</v>
      </c>
      <c r="I55" s="22">
        <f t="shared" si="8"/>
        <v>-0.17857329227272789</v>
      </c>
      <c r="J55" s="22">
        <f t="shared" si="8"/>
        <v>-0.2371732922727281</v>
      </c>
      <c r="K55" s="22">
        <f t="shared" si="8"/>
        <v>-0.28607329227272782</v>
      </c>
      <c r="L55" s="22">
        <f t="shared" si="8"/>
        <v>-0.31647329227272802</v>
      </c>
      <c r="M55" s="22">
        <f t="shared" si="8"/>
        <v>-0.31097329227272752</v>
      </c>
      <c r="N55" s="22">
        <f t="shared" si="8"/>
        <v>-0.26587329227272782</v>
      </c>
      <c r="O55" s="22">
        <f t="shared" si="8"/>
        <v>-0.21627329227272796</v>
      </c>
      <c r="P55" s="22">
        <f t="shared" si="8"/>
        <v>-0.1605732922727281</v>
      </c>
      <c r="Q55" s="22">
        <f t="shared" si="8"/>
        <v>-0.11837329227272786</v>
      </c>
      <c r="R55" s="6">
        <f t="shared" si="3"/>
        <v>-7.6273292272727986E-2</v>
      </c>
      <c r="S55" s="6">
        <f t="shared" si="3"/>
        <v>-4.4928847828283658E-2</v>
      </c>
      <c r="T55" s="6">
        <f t="shared" si="3"/>
        <v>-2.0762181161616964E-2</v>
      </c>
      <c r="U55" s="6">
        <f t="shared" si="3"/>
        <v>-2.717736717172434E-3</v>
      </c>
      <c r="V55" s="22">
        <f t="shared" si="7"/>
        <v>7.5267077272718197E-3</v>
      </c>
      <c r="W55" s="22">
        <f t="shared" si="7"/>
        <v>2.6707727272423654E-5</v>
      </c>
    </row>
    <row r="56" spans="1:23" x14ac:dyDescent="0.25">
      <c r="A56" s="42"/>
      <c r="B56" s="2">
        <v>205</v>
      </c>
      <c r="C56" s="6">
        <f>C43</f>
        <v>2.9226707727271872E-2</v>
      </c>
      <c r="D56" s="6">
        <f>AVERAGE(C43:E43)</f>
        <v>5.9933743939388036E-3</v>
      </c>
      <c r="E56" s="6">
        <f t="shared" ref="E56:U56" si="9">AVERAGE(D43:F43)</f>
        <v>-2.1106625606061396E-2</v>
      </c>
      <c r="F56" s="6">
        <f t="shared" si="9"/>
        <v>-5.3473292272728123E-2</v>
      </c>
      <c r="G56" s="22">
        <f>G43</f>
        <v>-9.2473292272727825E-2</v>
      </c>
      <c r="H56" s="22">
        <f t="shared" si="8"/>
        <v>-0.15817329227272836</v>
      </c>
      <c r="I56" s="22">
        <f t="shared" si="8"/>
        <v>-0.24037329227272775</v>
      </c>
      <c r="J56" s="22">
        <f t="shared" si="8"/>
        <v>-0.34657329227272804</v>
      </c>
      <c r="K56" s="22">
        <f t="shared" si="8"/>
        <v>-0.44157329227272868</v>
      </c>
      <c r="L56" s="22">
        <f t="shared" si="8"/>
        <v>-0.5045732922727284</v>
      </c>
      <c r="M56" s="22">
        <f t="shared" si="8"/>
        <v>-0.47587329227272779</v>
      </c>
      <c r="N56" s="22">
        <f t="shared" si="8"/>
        <v>-0.41137329227272801</v>
      </c>
      <c r="O56" s="22">
        <f t="shared" si="8"/>
        <v>-0.30417329227272738</v>
      </c>
      <c r="P56" s="22">
        <f t="shared" si="8"/>
        <v>-0.20357329227272736</v>
      </c>
      <c r="Q56" s="22">
        <f t="shared" si="8"/>
        <v>-0.13137329227272776</v>
      </c>
      <c r="R56" s="22">
        <f t="shared" si="8"/>
        <v>-8.5173292272727963E-2</v>
      </c>
      <c r="S56" s="22">
        <f t="shared" si="8"/>
        <v>-4.0273292272727801E-2</v>
      </c>
      <c r="T56" s="6">
        <f t="shared" si="9"/>
        <v>-1.8806625606061427E-2</v>
      </c>
      <c r="U56" s="6">
        <f t="shared" si="9"/>
        <v>-1.8399589393946296E-3</v>
      </c>
      <c r="V56" s="22">
        <f>V43</f>
        <v>1.0626707727272588E-2</v>
      </c>
      <c r="W56" s="22">
        <f>W43</f>
        <v>7.5726707727271858E-2</v>
      </c>
    </row>
    <row r="58" spans="1:23" x14ac:dyDescent="0.25">
      <c r="A58" s="21" t="s">
        <v>31</v>
      </c>
      <c r="B58" s="7"/>
      <c r="C58" s="43" t="s">
        <v>18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40"/>
    </row>
    <row r="59" spans="1:23" x14ac:dyDescent="0.25">
      <c r="A59" s="8"/>
      <c r="B59" s="9"/>
      <c r="C59" s="2">
        <v>-200</v>
      </c>
      <c r="D59" s="2">
        <v>-180</v>
      </c>
      <c r="E59" s="2">
        <v>-160</v>
      </c>
      <c r="F59" s="2">
        <v>-140</v>
      </c>
      <c r="G59" s="2">
        <v>-120</v>
      </c>
      <c r="H59" s="2">
        <v>-100</v>
      </c>
      <c r="I59" s="2">
        <v>-80</v>
      </c>
      <c r="J59" s="2">
        <v>-60</v>
      </c>
      <c r="K59" s="2">
        <v>-40</v>
      </c>
      <c r="L59" s="2">
        <v>-20</v>
      </c>
      <c r="M59" s="2">
        <v>0</v>
      </c>
      <c r="N59" s="2">
        <v>20</v>
      </c>
      <c r="O59" s="2">
        <v>40</v>
      </c>
      <c r="P59" s="2">
        <v>60</v>
      </c>
      <c r="Q59" s="2">
        <v>80</v>
      </c>
      <c r="R59" s="2">
        <v>100</v>
      </c>
      <c r="S59" s="2">
        <v>120</v>
      </c>
      <c r="T59" s="2">
        <v>140</v>
      </c>
      <c r="U59" s="2">
        <v>160</v>
      </c>
      <c r="V59" s="2">
        <v>180</v>
      </c>
      <c r="W59" s="2">
        <v>200</v>
      </c>
    </row>
    <row r="60" spans="1:23" x14ac:dyDescent="0.25">
      <c r="A60" s="43" t="s">
        <v>17</v>
      </c>
      <c r="B60" s="2">
        <v>25</v>
      </c>
      <c r="C60" s="6">
        <f>(C47-C34)/5*100</f>
        <v>0</v>
      </c>
      <c r="D60" s="6">
        <f t="shared" ref="D60:W69" si="10">(D47-D34)/5*100</f>
        <v>-2.8666666666664967E-2</v>
      </c>
      <c r="E60" s="6">
        <f t="shared" si="10"/>
        <v>2.666666666666373E-2</v>
      </c>
      <c r="F60" s="6">
        <f t="shared" si="10"/>
        <v>2.0000000000006679E-2</v>
      </c>
      <c r="G60" s="6">
        <f t="shared" si="10"/>
        <v>1.4666666666656168E-2</v>
      </c>
      <c r="H60" s="6">
        <f t="shared" si="10"/>
        <v>-7.2666666666657193E-2</v>
      </c>
      <c r="I60" s="6">
        <f t="shared" si="10"/>
        <v>7.7999999999989925E-2</v>
      </c>
      <c r="J60" s="6">
        <f t="shared" si="10"/>
        <v>-5.333333333332746E-2</v>
      </c>
      <c r="K60" s="6">
        <f t="shared" si="10"/>
        <v>7.8000000000001762E-2</v>
      </c>
      <c r="L60" s="6">
        <f t="shared" si="10"/>
        <v>-2.1333333333336917E-2</v>
      </c>
      <c r="M60" s="6">
        <f t="shared" si="10"/>
        <v>-2.2666666666661221E-2</v>
      </c>
      <c r="N60" s="6">
        <f t="shared" si="10"/>
        <v>5.4666666666657676E-2</v>
      </c>
      <c r="O60" s="6">
        <f t="shared" si="10"/>
        <v>5.9154070530809122E-15</v>
      </c>
      <c r="P60" s="6">
        <f t="shared" si="10"/>
        <v>-4.6666666666676333E-3</v>
      </c>
      <c r="Q60" s="6">
        <f t="shared" si="10"/>
        <v>-3.1333333333331367E-2</v>
      </c>
      <c r="R60" s="6">
        <f t="shared" si="10"/>
        <v>-1.3333333333337791E-2</v>
      </c>
      <c r="S60" s="6">
        <f t="shared" si="10"/>
        <v>7.9333333333337919E-2</v>
      </c>
      <c r="T60" s="6">
        <f t="shared" si="10"/>
        <v>-5.4000000000004413E-2</v>
      </c>
      <c r="U60" s="6">
        <f t="shared" si="10"/>
        <v>3.1333333333337272E-2</v>
      </c>
      <c r="V60" s="6">
        <f t="shared" si="10"/>
        <v>-1.7999999999999475E-2</v>
      </c>
      <c r="W60" s="6">
        <f t="shared" si="10"/>
        <v>0</v>
      </c>
    </row>
    <row r="61" spans="1:23" x14ac:dyDescent="0.25">
      <c r="A61" s="41"/>
      <c r="B61" s="2">
        <v>45</v>
      </c>
      <c r="C61" s="6">
        <f t="shared" ref="C61:R69" si="11">(C48-C35)/5*100</f>
        <v>1.7333333333340306E-2</v>
      </c>
      <c r="D61" s="6">
        <f t="shared" si="11"/>
        <v>4.977777777777824E-2</v>
      </c>
      <c r="E61" s="6">
        <f t="shared" si="11"/>
        <v>5.7111111111120133E-2</v>
      </c>
      <c r="F61" s="6">
        <f t="shared" si="11"/>
        <v>-0.12111111111110123</v>
      </c>
      <c r="G61" s="6">
        <f t="shared" si="11"/>
        <v>-1.4444444444452234E-2</v>
      </c>
      <c r="H61" s="6">
        <f t="shared" si="11"/>
        <v>5.1777777777787366E-2</v>
      </c>
      <c r="I61" s="6">
        <f t="shared" si="11"/>
        <v>-8.111111111111155E-2</v>
      </c>
      <c r="J61" s="6">
        <f t="shared" si="11"/>
        <v>1.466666666666408E-2</v>
      </c>
      <c r="K61" s="6">
        <f t="shared" si="11"/>
        <v>1.3777777777775266E-2</v>
      </c>
      <c r="L61" s="6">
        <f t="shared" si="11"/>
        <v>-4.9111111111109149E-2</v>
      </c>
      <c r="M61" s="6">
        <f t="shared" si="11"/>
        <v>-3.3333333333315095E-3</v>
      </c>
      <c r="N61" s="6">
        <f t="shared" si="11"/>
        <v>2.177777777778625E-2</v>
      </c>
      <c r="O61" s="6">
        <f t="shared" si="11"/>
        <v>6.2222222222254797E-3</v>
      </c>
      <c r="P61" s="6">
        <f t="shared" si="11"/>
        <v>-3.7555555555562753E-2</v>
      </c>
      <c r="Q61" s="6">
        <f t="shared" si="11"/>
        <v>2.9111111111098532E-2</v>
      </c>
      <c r="R61" s="6">
        <f t="shared" si="11"/>
        <v>-0.13422222222221533</v>
      </c>
      <c r="S61" s="6">
        <f t="shared" si="10"/>
        <v>9.5333333333338127E-2</v>
      </c>
      <c r="T61" s="6">
        <f t="shared" si="10"/>
        <v>-0.11888888888888813</v>
      </c>
      <c r="U61" s="6">
        <f t="shared" si="10"/>
        <v>0.15955555555554884</v>
      </c>
      <c r="V61" s="6">
        <f t="shared" si="10"/>
        <v>-7.5777777777778776E-2</v>
      </c>
      <c r="W61" s="6">
        <f t="shared" si="10"/>
        <v>-4.5999999999999375E-2</v>
      </c>
    </row>
    <row r="62" spans="1:23" x14ac:dyDescent="0.25">
      <c r="A62" s="41"/>
      <c r="B62" s="2">
        <v>65</v>
      </c>
      <c r="C62" s="6">
        <f t="shared" si="11"/>
        <v>-5.666666666667667E-2</v>
      </c>
      <c r="D62" s="6">
        <f t="shared" si="10"/>
        <v>-4.8888888888853899E-3</v>
      </c>
      <c r="E62" s="6">
        <f t="shared" si="10"/>
        <v>1.7777777777761988E-2</v>
      </c>
      <c r="F62" s="6">
        <f t="shared" si="10"/>
        <v>2.4666666666672343E-2</v>
      </c>
      <c r="G62" s="6">
        <f t="shared" si="10"/>
        <v>1.6222222222225861E-2</v>
      </c>
      <c r="H62" s="6">
        <f t="shared" si="10"/>
        <v>-2.3555555555553956E-2</v>
      </c>
      <c r="I62" s="6">
        <f t="shared" si="10"/>
        <v>2.1999999999990152E-2</v>
      </c>
      <c r="J62" s="6">
        <f t="shared" si="10"/>
        <v>-3.3777777777774035E-2</v>
      </c>
      <c r="K62" s="6">
        <f t="shared" si="10"/>
        <v>4.6000000000001318E-2</v>
      </c>
      <c r="L62" s="6">
        <f t="shared" si="10"/>
        <v>-5.0666666666672876E-2</v>
      </c>
      <c r="M62" s="6">
        <f t="shared" si="10"/>
        <v>-3.4888888888900405E-2</v>
      </c>
      <c r="N62" s="6">
        <f t="shared" si="10"/>
        <v>4.7333333333329577E-2</v>
      </c>
      <c r="O62" s="6">
        <f t="shared" si="10"/>
        <v>1.7777777777716608E-3</v>
      </c>
      <c r="P62" s="6">
        <f t="shared" si="10"/>
        <v>-0.10444444444443397</v>
      </c>
      <c r="Q62" s="6">
        <f t="shared" si="10"/>
        <v>-3.933333333332456E-2</v>
      </c>
      <c r="R62" s="6">
        <f t="shared" si="10"/>
        <v>5.5333333333330695E-2</v>
      </c>
      <c r="S62" s="6">
        <f t="shared" si="10"/>
        <v>-9.5333333333336157E-2</v>
      </c>
      <c r="T62" s="6">
        <f t="shared" si="10"/>
        <v>6.9333333333325697E-2</v>
      </c>
      <c r="U62" s="6">
        <f t="shared" si="10"/>
        <v>-3.5111111111108227E-2</v>
      </c>
      <c r="V62" s="6">
        <f t="shared" si="10"/>
        <v>-0.116888888888875</v>
      </c>
      <c r="W62" s="6">
        <f t="shared" si="10"/>
        <v>7.0666666666667766E-2</v>
      </c>
    </row>
    <row r="63" spans="1:23" x14ac:dyDescent="0.25">
      <c r="A63" s="41"/>
      <c r="B63" s="2">
        <v>85</v>
      </c>
      <c r="C63" s="6">
        <f t="shared" si="11"/>
        <v>-4.6666666666617118E-3</v>
      </c>
      <c r="D63" s="6">
        <f t="shared" si="10"/>
        <v>-8.4444444444385647E-3</v>
      </c>
      <c r="E63" s="6">
        <f t="shared" si="10"/>
        <v>-4.7333333333329612E-2</v>
      </c>
      <c r="F63" s="6">
        <f t="shared" si="10"/>
        <v>-1.5555555555499603E-3</v>
      </c>
      <c r="G63" s="6">
        <f t="shared" si="10"/>
        <v>-9.2222222222230338E-2</v>
      </c>
      <c r="H63" s="6">
        <f t="shared" si="10"/>
        <v>-4.4444444444435571E-2</v>
      </c>
      <c r="I63" s="6">
        <f t="shared" si="10"/>
        <v>-2.533333333333547E-2</v>
      </c>
      <c r="J63" s="6">
        <f t="shared" si="10"/>
        <v>-4.4666666666659249E-2</v>
      </c>
      <c r="K63" s="6">
        <f t="shared" si="10"/>
        <v>4.7555555555557211E-2</v>
      </c>
      <c r="L63" s="6">
        <f t="shared" si="10"/>
        <v>-6.6666666666659324E-2</v>
      </c>
      <c r="M63" s="6">
        <f t="shared" si="10"/>
        <v>1.4444444444460108E-2</v>
      </c>
      <c r="N63" s="6">
        <f t="shared" si="10"/>
        <v>-1.5777777777786356E-2</v>
      </c>
      <c r="O63" s="6">
        <f t="shared" si="10"/>
        <v>-4.0222222222221216E-2</v>
      </c>
      <c r="P63" s="6">
        <f t="shared" si="10"/>
        <v>3.0888888888884053E-2</v>
      </c>
      <c r="Q63" s="6">
        <f t="shared" si="10"/>
        <v>5.4444444444433991E-2</v>
      </c>
      <c r="R63" s="6">
        <f t="shared" si="10"/>
        <v>-9.7777777777772912E-2</v>
      </c>
      <c r="S63" s="6">
        <f t="shared" si="10"/>
        <v>8.4444444444444974E-3</v>
      </c>
      <c r="T63" s="6">
        <f t="shared" si="10"/>
        <v>5.1333333333328172E-2</v>
      </c>
      <c r="U63" s="6">
        <f t="shared" si="10"/>
        <v>-0.10866666666665618</v>
      </c>
      <c r="V63" s="6">
        <f t="shared" si="10"/>
        <v>2.7999999999995941E-2</v>
      </c>
      <c r="W63" s="6">
        <f t="shared" si="10"/>
        <v>-5.6000000000005698E-2</v>
      </c>
    </row>
    <row r="64" spans="1:23" x14ac:dyDescent="0.25">
      <c r="A64" s="41"/>
      <c r="B64" s="2">
        <v>105</v>
      </c>
      <c r="C64" s="6">
        <f t="shared" si="11"/>
        <v>1.399999999999693E-2</v>
      </c>
      <c r="D64" s="6">
        <f t="shared" si="10"/>
        <v>-3.3333333333334589E-2</v>
      </c>
      <c r="E64" s="6">
        <f t="shared" si="10"/>
        <v>7.5777777777768923E-2</v>
      </c>
      <c r="F64" s="6">
        <f t="shared" si="10"/>
        <v>-5.2222222222226826E-2</v>
      </c>
      <c r="G64" s="6">
        <f t="shared" si="10"/>
        <v>5.5777777777774103E-2</v>
      </c>
      <c r="H64" s="6">
        <f t="shared" si="10"/>
        <v>3.155555555556494E-2</v>
      </c>
      <c r="I64" s="6">
        <f t="shared" si="10"/>
        <v>-7.777777777777814E-2</v>
      </c>
      <c r="J64" s="6">
        <f t="shared" si="10"/>
        <v>5.1111111110972718E-3</v>
      </c>
      <c r="K64" s="6">
        <f t="shared" si="10"/>
        <v>1.3777777777781164E-2</v>
      </c>
      <c r="L64" s="6">
        <f t="shared" si="10"/>
        <v>6.2222222222096937E-3</v>
      </c>
      <c r="M64" s="6">
        <f t="shared" si="10"/>
        <v>-4.6444444444448674E-2</v>
      </c>
      <c r="N64" s="6">
        <f t="shared" si="10"/>
        <v>-0.11022222222222185</v>
      </c>
      <c r="O64" s="6">
        <f t="shared" si="10"/>
        <v>4.244444444445411E-2</v>
      </c>
      <c r="P64" s="6">
        <f t="shared" si="10"/>
        <v>2.5555555555549225E-2</v>
      </c>
      <c r="Q64" s="6">
        <f t="shared" si="10"/>
        <v>-7.5555555555616161E-3</v>
      </c>
      <c r="R64" s="6">
        <f t="shared" si="10"/>
        <v>-2.7333333333322898E-2</v>
      </c>
      <c r="S64" s="6">
        <f t="shared" si="10"/>
        <v>-3.9777777777773894E-2</v>
      </c>
      <c r="T64" s="6">
        <f t="shared" si="10"/>
        <v>-2.3555555555559871E-2</v>
      </c>
      <c r="U64" s="6">
        <f t="shared" si="10"/>
        <v>2.4444444444438777E-2</v>
      </c>
      <c r="V64" s="6">
        <f t="shared" si="10"/>
        <v>-3.755555555556081E-2</v>
      </c>
      <c r="W64" s="6">
        <f t="shared" si="10"/>
        <v>1.4000000000002899E-2</v>
      </c>
    </row>
    <row r="65" spans="1:23" x14ac:dyDescent="0.25">
      <c r="A65" s="41"/>
      <c r="B65" s="2">
        <v>125</v>
      </c>
      <c r="C65" s="6">
        <f t="shared" si="11"/>
        <v>5.333333333332746E-3</v>
      </c>
      <c r="D65" s="6">
        <f t="shared" si="10"/>
        <v>-8.5999999999996954E-2</v>
      </c>
      <c r="E65" s="6">
        <f t="shared" si="10"/>
        <v>9.3333333333344773E-2</v>
      </c>
      <c r="F65" s="6">
        <f t="shared" si="10"/>
        <v>-9.7333333333337435E-2</v>
      </c>
      <c r="G65" s="6">
        <f t="shared" si="10"/>
        <v>-7.6888888888895224E-2</v>
      </c>
      <c r="H65" s="6">
        <f t="shared" si="10"/>
        <v>-4.4444444444541315E-4</v>
      </c>
      <c r="I65" s="6">
        <f t="shared" si="10"/>
        <v>-1.1999999999989797E-2</v>
      </c>
      <c r="J65" s="6">
        <f t="shared" si="10"/>
        <v>-7.5333333333333363E-2</v>
      </c>
      <c r="K65" s="6">
        <f t="shared" si="10"/>
        <v>-6.6666666666673202E-2</v>
      </c>
      <c r="L65" s="6">
        <f t="shared" si="10"/>
        <v>-6.7777777777767723E-2</v>
      </c>
      <c r="M65" s="6">
        <f t="shared" si="10"/>
        <v>7.7777777777812696E-3</v>
      </c>
      <c r="N65" s="6">
        <f t="shared" si="10"/>
        <v>-6.2000000000001498E-2</v>
      </c>
      <c r="O65" s="6">
        <f t="shared" si="10"/>
        <v>2.6666666666665669E-2</v>
      </c>
      <c r="P65" s="6">
        <f t="shared" si="10"/>
        <v>-8.0222222222210982E-2</v>
      </c>
      <c r="Q65" s="6">
        <f t="shared" si="10"/>
        <v>-4.9777777777786081E-2</v>
      </c>
      <c r="R65" s="6">
        <f t="shared" si="10"/>
        <v>3.1333333333331409E-2</v>
      </c>
      <c r="S65" s="6">
        <f t="shared" si="10"/>
        <v>-0.11266666666666265</v>
      </c>
      <c r="T65" s="6">
        <f t="shared" si="10"/>
        <v>0.1413333333333375</v>
      </c>
      <c r="U65" s="6">
        <f t="shared" si="10"/>
        <v>-0.10111111111112218</v>
      </c>
      <c r="V65" s="6">
        <f t="shared" si="10"/>
        <v>-7.0222222222218425E-2</v>
      </c>
      <c r="W65" s="6">
        <f t="shared" si="10"/>
        <v>-8.8666666666661342E-2</v>
      </c>
    </row>
    <row r="66" spans="1:23" x14ac:dyDescent="0.25">
      <c r="A66" s="41"/>
      <c r="B66" s="2">
        <v>145</v>
      </c>
      <c r="C66" s="6">
        <f t="shared" si="11"/>
        <v>-1.8666666666658713E-2</v>
      </c>
      <c r="D66" s="6">
        <f t="shared" si="10"/>
        <v>-3.8000000000006189E-2</v>
      </c>
      <c r="E66" s="6">
        <f t="shared" si="10"/>
        <v>1.7777777777775849E-3</v>
      </c>
      <c r="F66" s="6">
        <f t="shared" si="10"/>
        <v>-1.2444444444433198E-2</v>
      </c>
      <c r="G66" s="6">
        <f t="shared" si="10"/>
        <v>-2.6666666666683159E-3</v>
      </c>
      <c r="H66" s="6">
        <f t="shared" si="10"/>
        <v>-7.1333333333322979E-2</v>
      </c>
      <c r="I66" s="6">
        <f t="shared" si="10"/>
        <v>3.4444444444435285E-2</v>
      </c>
      <c r="J66" s="6">
        <f t="shared" si="10"/>
        <v>-0.11422222222221251</v>
      </c>
      <c r="K66" s="6">
        <f t="shared" si="10"/>
        <v>-4.2888888888887866E-2</v>
      </c>
      <c r="L66" s="6">
        <f t="shared" si="10"/>
        <v>-2.2222222223144961E-4</v>
      </c>
      <c r="M66" s="6">
        <f t="shared" si="10"/>
        <v>-4.0888888888886421E-2</v>
      </c>
      <c r="N66" s="6">
        <f t="shared" si="10"/>
        <v>-3.8888888888897188E-2</v>
      </c>
      <c r="O66" s="6">
        <f t="shared" si="10"/>
        <v>-1.0666666666663549E-2</v>
      </c>
      <c r="P66" s="6">
        <f t="shared" si="10"/>
        <v>-0.11288888888888043</v>
      </c>
      <c r="Q66" s="6">
        <f t="shared" si="10"/>
        <v>-3.3111111111109037E-2</v>
      </c>
      <c r="R66" s="6">
        <f t="shared" si="10"/>
        <v>3.2444444444449799E-2</v>
      </c>
      <c r="S66" s="6">
        <f t="shared" si="10"/>
        <v>-1.8000000000009397E-2</v>
      </c>
      <c r="T66" s="6">
        <f t="shared" si="10"/>
        <v>4.9333333333338759E-2</v>
      </c>
      <c r="U66" s="6">
        <f t="shared" si="10"/>
        <v>-4.4444444444447444E-2</v>
      </c>
      <c r="V66" s="6">
        <f t="shared" si="10"/>
        <v>0</v>
      </c>
      <c r="W66" s="6">
        <f t="shared" si="10"/>
        <v>0</v>
      </c>
    </row>
    <row r="67" spans="1:23" x14ac:dyDescent="0.25">
      <c r="A67" s="41"/>
      <c r="B67" s="2">
        <v>165</v>
      </c>
      <c r="C67" s="6">
        <f t="shared" si="11"/>
        <v>0.15199999999999514</v>
      </c>
      <c r="D67" s="6">
        <f t="shared" si="10"/>
        <v>-1.8888888888882356E-2</v>
      </c>
      <c r="E67" s="6">
        <f t="shared" si="10"/>
        <v>-9.8666666666665653E-2</v>
      </c>
      <c r="F67" s="6">
        <f t="shared" si="10"/>
        <v>-2.5333333333341368E-2</v>
      </c>
      <c r="G67" s="6">
        <f t="shared" si="10"/>
        <v>-2.7111111111118861E-2</v>
      </c>
      <c r="H67" s="6">
        <f t="shared" si="10"/>
        <v>-1.4666666666661998E-2</v>
      </c>
      <c r="I67" s="6">
        <f t="shared" si="10"/>
        <v>-0.10333333333333918</v>
      </c>
      <c r="J67" s="6">
        <f t="shared" si="10"/>
        <v>-9.4888888888891021E-2</v>
      </c>
      <c r="K67" s="6">
        <f t="shared" si="10"/>
        <v>-9.6222222222224763E-2</v>
      </c>
      <c r="L67" s="6">
        <f t="shared" si="10"/>
        <v>0</v>
      </c>
      <c r="M67" s="6">
        <f t="shared" si="10"/>
        <v>0</v>
      </c>
      <c r="N67" s="6">
        <f t="shared" si="10"/>
        <v>0</v>
      </c>
      <c r="O67" s="6">
        <f t="shared" si="10"/>
        <v>-1.4666666666673933E-2</v>
      </c>
      <c r="P67" s="6">
        <f t="shared" si="10"/>
        <v>-2.8888888888888856E-2</v>
      </c>
      <c r="Q67" s="6">
        <f t="shared" si="10"/>
        <v>-1.3555555555563314E-2</v>
      </c>
      <c r="R67" s="6">
        <f t="shared" si="10"/>
        <v>-0.12599999999999639</v>
      </c>
      <c r="S67" s="6">
        <f t="shared" si="10"/>
        <v>-2.2444444444443407E-2</v>
      </c>
      <c r="T67" s="6">
        <f t="shared" si="10"/>
        <v>3.6222222222228595E-2</v>
      </c>
      <c r="U67" s="6">
        <f t="shared" si="10"/>
        <v>-0.16622222222223551</v>
      </c>
      <c r="V67" s="6">
        <f>(V54-V41)/5*100</f>
        <v>0</v>
      </c>
      <c r="W67" s="6">
        <f t="shared" si="10"/>
        <v>0</v>
      </c>
    </row>
    <row r="68" spans="1:23" x14ac:dyDescent="0.25">
      <c r="A68" s="41"/>
      <c r="B68" s="2">
        <v>185</v>
      </c>
      <c r="C68" s="6">
        <f t="shared" si="11"/>
        <v>-0.16000000000000603</v>
      </c>
      <c r="D68" s="6">
        <f t="shared" si="10"/>
        <v>-7.8888888888878725E-2</v>
      </c>
      <c r="E68" s="6">
        <f t="shared" si="10"/>
        <v>-4.0000000000123964E-3</v>
      </c>
      <c r="F68" s="6">
        <f t="shared" si="10"/>
        <v>-1.2000000000003674E-2</v>
      </c>
      <c r="G68" s="6">
        <f t="shared" si="10"/>
        <v>-9.48888888888888E-2</v>
      </c>
      <c r="H68" s="6">
        <f t="shared" si="10"/>
        <v>-5.6444444444435075E-2</v>
      </c>
      <c r="I68" s="6">
        <f t="shared" si="10"/>
        <v>0</v>
      </c>
      <c r="J68" s="6">
        <f t="shared" si="10"/>
        <v>0</v>
      </c>
      <c r="K68" s="6">
        <f t="shared" si="10"/>
        <v>0</v>
      </c>
      <c r="L68" s="6">
        <f t="shared" si="10"/>
        <v>0</v>
      </c>
      <c r="M68" s="6">
        <f t="shared" si="10"/>
        <v>0</v>
      </c>
      <c r="N68" s="6">
        <f t="shared" si="10"/>
        <v>0</v>
      </c>
      <c r="O68" s="6">
        <f t="shared" si="10"/>
        <v>0</v>
      </c>
      <c r="P68" s="6">
        <f t="shared" si="10"/>
        <v>0</v>
      </c>
      <c r="Q68" s="6">
        <f t="shared" si="10"/>
        <v>0</v>
      </c>
      <c r="R68" s="6">
        <f t="shared" si="10"/>
        <v>-2.9999999999995308E-2</v>
      </c>
      <c r="S68" s="6">
        <f t="shared" si="10"/>
        <v>2.6888888888887408E-2</v>
      </c>
      <c r="T68" s="6">
        <f t="shared" si="10"/>
        <v>2.422222222221708E-2</v>
      </c>
      <c r="U68" s="6">
        <f t="shared" si="10"/>
        <v>7.3111111111124283E-2</v>
      </c>
      <c r="V68" s="6">
        <f t="shared" si="10"/>
        <v>0</v>
      </c>
      <c r="W68" s="6">
        <f t="shared" si="10"/>
        <v>0</v>
      </c>
    </row>
    <row r="69" spans="1:23" x14ac:dyDescent="0.25">
      <c r="A69" s="42"/>
      <c r="B69" s="2">
        <v>205</v>
      </c>
      <c r="C69" s="6">
        <f t="shared" si="11"/>
        <v>0</v>
      </c>
      <c r="D69" s="6">
        <f t="shared" si="10"/>
        <v>2.7333333333328848E-2</v>
      </c>
      <c r="E69" s="6">
        <f t="shared" si="10"/>
        <v>-0.10466666666667143</v>
      </c>
      <c r="F69" s="6">
        <f t="shared" si="10"/>
        <v>-2.7999999999988034E-2</v>
      </c>
      <c r="G69" s="6">
        <f t="shared" si="10"/>
        <v>0</v>
      </c>
      <c r="H69" s="6">
        <f t="shared" si="10"/>
        <v>0</v>
      </c>
      <c r="I69" s="6">
        <f t="shared" si="10"/>
        <v>0</v>
      </c>
      <c r="J69" s="6">
        <f t="shared" si="10"/>
        <v>0</v>
      </c>
      <c r="K69" s="6">
        <f t="shared" si="10"/>
        <v>0</v>
      </c>
      <c r="L69" s="6">
        <f t="shared" si="10"/>
        <v>0</v>
      </c>
      <c r="M69" s="6">
        <f t="shared" si="10"/>
        <v>0</v>
      </c>
      <c r="N69" s="6">
        <f t="shared" si="10"/>
        <v>0</v>
      </c>
      <c r="O69" s="6">
        <f t="shared" si="10"/>
        <v>0</v>
      </c>
      <c r="P69" s="6">
        <f t="shared" si="10"/>
        <v>0</v>
      </c>
      <c r="Q69" s="6">
        <f t="shared" si="10"/>
        <v>0</v>
      </c>
      <c r="R69" s="6">
        <f t="shared" si="10"/>
        <v>0</v>
      </c>
      <c r="S69" s="6">
        <f t="shared" si="10"/>
        <v>0</v>
      </c>
      <c r="T69" s="6">
        <f t="shared" si="10"/>
        <v>-3.2666666666661612E-2</v>
      </c>
      <c r="U69" s="6">
        <f t="shared" si="10"/>
        <v>-5.7333333333329989E-2</v>
      </c>
      <c r="V69" s="6">
        <f t="shared" si="10"/>
        <v>0</v>
      </c>
      <c r="W69" s="6">
        <f t="shared" si="10"/>
        <v>0</v>
      </c>
    </row>
  </sheetData>
  <sortState xmlns:xlrd2="http://schemas.microsoft.com/office/spreadsheetml/2017/richdata2" columnSort="1" ref="C18:W28">
    <sortCondition ref="C18:W18"/>
  </sortState>
  <mergeCells count="10">
    <mergeCell ref="C45:W45"/>
    <mergeCell ref="A47:A56"/>
    <mergeCell ref="C58:W58"/>
    <mergeCell ref="A60:A69"/>
    <mergeCell ref="A34:A43"/>
    <mergeCell ref="C2:W2"/>
    <mergeCell ref="A4:A13"/>
    <mergeCell ref="C17:W17"/>
    <mergeCell ref="A19:A28"/>
    <mergeCell ref="C32:W32"/>
  </mergeCells>
  <conditionalFormatting sqref="C60:W69">
    <cfRule type="cellIs" dxfId="31" priority="1" operator="between">
      <formula>0.1</formula>
      <formula>100</formula>
    </cfRule>
    <cfRule type="cellIs" dxfId="30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73F7A-78DB-4AC7-9686-050ECA42AC78}">
  <sheetPr>
    <tabColor rgb="FF00B0F0"/>
  </sheetPr>
  <dimension ref="A2:M69"/>
  <sheetViews>
    <sheetView topLeftCell="A31" zoomScale="90" zoomScaleNormal="90" workbookViewId="0">
      <selection activeCell="Z45" sqref="Z45"/>
    </sheetView>
  </sheetViews>
  <sheetFormatPr baseColWidth="10" defaultColWidth="9.140625" defaultRowHeight="15" x14ac:dyDescent="0.25"/>
  <cols>
    <col min="14" max="14" width="4.7109375" customWidth="1"/>
  </cols>
  <sheetData>
    <row r="2" spans="1:13" x14ac:dyDescent="0.25">
      <c r="A2" s="10" t="s">
        <v>21</v>
      </c>
      <c r="B2" s="7"/>
      <c r="C2" s="43" t="s">
        <v>19</v>
      </c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x14ac:dyDescent="0.25">
      <c r="A3" s="8"/>
      <c r="B3" s="9"/>
      <c r="C3" s="2">
        <v>0</v>
      </c>
      <c r="D3" s="2">
        <v>20</v>
      </c>
      <c r="E3" s="2">
        <v>40</v>
      </c>
      <c r="F3" s="2">
        <v>60</v>
      </c>
      <c r="G3" s="2">
        <v>80</v>
      </c>
      <c r="H3" s="2">
        <v>100</v>
      </c>
      <c r="I3" s="2">
        <v>120</v>
      </c>
      <c r="J3" s="2">
        <v>140</v>
      </c>
      <c r="K3" s="2">
        <v>160</v>
      </c>
      <c r="L3" s="2">
        <v>180</v>
      </c>
      <c r="M3" s="2">
        <v>200</v>
      </c>
    </row>
    <row r="4" spans="1:13" x14ac:dyDescent="0.25">
      <c r="A4" s="43" t="s">
        <v>17</v>
      </c>
      <c r="B4" s="2">
        <v>25</v>
      </c>
      <c r="C4" s="6">
        <v>5.0068999999999999</v>
      </c>
      <c r="D4" s="6">
        <v>5.0065999999999997</v>
      </c>
      <c r="E4" s="6">
        <v>5.0148999999999999</v>
      </c>
      <c r="F4" s="6">
        <v>5.0163000000000002</v>
      </c>
      <c r="G4" s="6">
        <v>5.0251999999999999</v>
      </c>
      <c r="H4" s="6">
        <v>5.0304000000000002</v>
      </c>
      <c r="I4" s="6">
        <v>5.0345000000000004</v>
      </c>
      <c r="J4" s="6">
        <v>5.0416999999999996</v>
      </c>
      <c r="K4" s="6">
        <v>5.0518999999999998</v>
      </c>
      <c r="L4" s="6">
        <v>5.0639000000000003</v>
      </c>
      <c r="M4" s="6">
        <v>5.0824999999999996</v>
      </c>
    </row>
    <row r="5" spans="1:13" x14ac:dyDescent="0.25">
      <c r="A5" s="41"/>
      <c r="B5" s="2">
        <v>45</v>
      </c>
      <c r="C5" s="6">
        <v>5.0007000000000001</v>
      </c>
      <c r="D5" s="6">
        <v>5.0065</v>
      </c>
      <c r="E5" s="6">
        <v>5.0110000000000001</v>
      </c>
      <c r="F5" s="6">
        <v>5.0133999999999999</v>
      </c>
      <c r="G5" s="6">
        <v>5.0242000000000004</v>
      </c>
      <c r="H5" s="6">
        <v>5.0269000000000004</v>
      </c>
      <c r="I5" s="6">
        <v>5.0349000000000004</v>
      </c>
      <c r="J5" s="6">
        <v>5.0426000000000002</v>
      </c>
      <c r="K5" s="6">
        <v>5.0548999999999999</v>
      </c>
      <c r="L5" s="6">
        <v>5.0633999999999997</v>
      </c>
      <c r="M5" s="6">
        <v>5.0824999999999996</v>
      </c>
    </row>
    <row r="6" spans="1:13" x14ac:dyDescent="0.25">
      <c r="A6" s="41"/>
      <c r="B6" s="2">
        <v>65</v>
      </c>
      <c r="C6" s="6">
        <v>4.9912000000000001</v>
      </c>
      <c r="D6" s="6">
        <v>4.9951999999999996</v>
      </c>
      <c r="E6" s="6">
        <v>5.0037000000000003</v>
      </c>
      <c r="F6" s="6">
        <v>5.0050999999999997</v>
      </c>
      <c r="G6" s="6">
        <v>5.0145</v>
      </c>
      <c r="H6" s="6">
        <v>5.0231000000000003</v>
      </c>
      <c r="I6" s="6">
        <v>5.0284000000000004</v>
      </c>
      <c r="J6" s="6">
        <v>5.0382999999999996</v>
      </c>
      <c r="K6" s="6">
        <v>5.0476999999999999</v>
      </c>
      <c r="L6" s="6">
        <v>5.0582000000000003</v>
      </c>
      <c r="M6" s="6">
        <v>5.0772000000000004</v>
      </c>
    </row>
    <row r="7" spans="1:13" x14ac:dyDescent="0.25">
      <c r="A7" s="41"/>
      <c r="B7" s="2">
        <v>85</v>
      </c>
      <c r="C7" s="6">
        <v>4.9786000000000001</v>
      </c>
      <c r="D7" s="6">
        <v>4.9802</v>
      </c>
      <c r="E7" s="6">
        <v>4.9935</v>
      </c>
      <c r="F7" s="6">
        <v>5.0011000000000001</v>
      </c>
      <c r="G7" s="6">
        <v>5.0087999999999999</v>
      </c>
      <c r="H7" s="6">
        <v>5.0186999999999999</v>
      </c>
      <c r="I7" s="6">
        <v>5.0266999999999999</v>
      </c>
      <c r="J7" s="6">
        <v>5.0327000000000002</v>
      </c>
      <c r="K7" s="6">
        <v>5.0412999999999997</v>
      </c>
      <c r="L7" s="6">
        <v>5.0505000000000004</v>
      </c>
      <c r="M7" s="6">
        <v>5.0658000000000003</v>
      </c>
    </row>
    <row r="8" spans="1:13" x14ac:dyDescent="0.25">
      <c r="A8" s="41"/>
      <c r="B8" s="2">
        <v>105</v>
      </c>
      <c r="C8" s="6">
        <v>4.9588000000000001</v>
      </c>
      <c r="D8" s="6">
        <v>4.9691000000000001</v>
      </c>
      <c r="E8" s="6">
        <v>4.9774000000000003</v>
      </c>
      <c r="F8" s="6">
        <v>4.9843000000000002</v>
      </c>
      <c r="G8" s="6">
        <v>4.9953000000000003</v>
      </c>
      <c r="H8" s="6">
        <v>5.0087999999999999</v>
      </c>
      <c r="I8" s="6">
        <v>5.0191999999999997</v>
      </c>
      <c r="J8" s="6">
        <v>5.0293999999999999</v>
      </c>
      <c r="K8" s="6">
        <v>5.0357000000000003</v>
      </c>
      <c r="L8" s="6">
        <v>5.0426000000000002</v>
      </c>
      <c r="M8" s="6">
        <v>5.0557999999999996</v>
      </c>
    </row>
    <row r="9" spans="1:13" x14ac:dyDescent="0.25">
      <c r="A9" s="41"/>
      <c r="B9" s="2">
        <v>125</v>
      </c>
      <c r="C9" s="6">
        <v>4.9291999999999998</v>
      </c>
      <c r="D9" s="6">
        <v>4.9400000000000004</v>
      </c>
      <c r="E9" s="6">
        <v>4.9550000000000001</v>
      </c>
      <c r="F9" s="6">
        <v>4.9707999999999997</v>
      </c>
      <c r="G9" s="6">
        <v>4.984</v>
      </c>
      <c r="H9" s="6">
        <v>5.0004999999999997</v>
      </c>
      <c r="I9" s="6">
        <v>5.0106999999999999</v>
      </c>
      <c r="J9" s="6">
        <v>5.0242000000000004</v>
      </c>
      <c r="K9" s="6">
        <v>5.0289000000000001</v>
      </c>
      <c r="L9" s="6">
        <v>5.0366999999999997</v>
      </c>
      <c r="M9" s="6">
        <v>5.0420999999999996</v>
      </c>
    </row>
    <row r="10" spans="1:13" x14ac:dyDescent="0.25">
      <c r="A10" s="41"/>
      <c r="B10" s="2">
        <v>145</v>
      </c>
      <c r="C10" s="6">
        <v>4.8887</v>
      </c>
      <c r="D10" s="6">
        <v>4.9013999999999998</v>
      </c>
      <c r="E10" s="6">
        <v>4.9280999999999997</v>
      </c>
      <c r="F10" s="6">
        <v>4.9490999999999996</v>
      </c>
      <c r="G10" s="6">
        <v>4.9713000000000003</v>
      </c>
      <c r="H10" s="6">
        <v>4.9920999999999998</v>
      </c>
      <c r="I10" s="6">
        <v>5.0075000000000003</v>
      </c>
      <c r="J10" s="6">
        <v>5.0204000000000004</v>
      </c>
      <c r="K10" s="6">
        <v>5.0293999999999999</v>
      </c>
      <c r="L10" s="6">
        <v>5.0301</v>
      </c>
      <c r="M10" s="6">
        <v>5.0388000000000002</v>
      </c>
    </row>
    <row r="11" spans="1:13" x14ac:dyDescent="0.25">
      <c r="A11" s="41"/>
      <c r="B11" s="2">
        <v>165</v>
      </c>
      <c r="C11" s="6">
        <v>4.8277000000000001</v>
      </c>
      <c r="D11" s="6">
        <v>4.8517000000000001</v>
      </c>
      <c r="E11" s="6">
        <v>4.8897000000000004</v>
      </c>
      <c r="F11" s="6">
        <v>4.9215999999999998</v>
      </c>
      <c r="G11" s="6">
        <v>4.9612999999999996</v>
      </c>
      <c r="H11" s="6">
        <v>4.9852999999999996</v>
      </c>
      <c r="I11" s="6">
        <v>4.9984000000000002</v>
      </c>
      <c r="J11" s="6">
        <v>5.0190000000000001</v>
      </c>
      <c r="K11" s="6">
        <v>5.0263999999999998</v>
      </c>
      <c r="L11" s="6">
        <v>5.0313999999999997</v>
      </c>
      <c r="M11" s="6">
        <v>5.0483000000000002</v>
      </c>
    </row>
    <row r="12" spans="1:13" x14ac:dyDescent="0.25">
      <c r="A12" s="41"/>
      <c r="B12" s="2">
        <v>185</v>
      </c>
      <c r="C12" s="6">
        <v>4.7329999999999997</v>
      </c>
      <c r="D12" s="6">
        <v>4.7701000000000002</v>
      </c>
      <c r="E12" s="6">
        <v>4.8404999999999996</v>
      </c>
      <c r="F12" s="6">
        <v>4.8983999999999996</v>
      </c>
      <c r="G12" s="6">
        <v>4.9457000000000004</v>
      </c>
      <c r="H12" s="6">
        <v>4.9782999999999999</v>
      </c>
      <c r="I12" s="6">
        <v>5.0012999999999996</v>
      </c>
      <c r="J12" s="6">
        <v>5.0153999999999996</v>
      </c>
      <c r="K12" s="6">
        <v>5.0309999999999997</v>
      </c>
      <c r="L12" s="6">
        <v>5.0404</v>
      </c>
      <c r="M12" s="6">
        <v>5.0263</v>
      </c>
    </row>
    <row r="13" spans="1:13" x14ac:dyDescent="0.25">
      <c r="A13" s="42"/>
      <c r="B13" s="2">
        <v>205</v>
      </c>
      <c r="C13" s="6">
        <v>4.5339999999999998</v>
      </c>
      <c r="D13" s="6">
        <v>4.6390000000000002</v>
      </c>
      <c r="E13" s="6">
        <v>4.7721999999999998</v>
      </c>
      <c r="F13" s="6">
        <v>4.8799000000000001</v>
      </c>
      <c r="G13" s="6">
        <v>4.9448999999999996</v>
      </c>
      <c r="H13" s="6">
        <v>4.9839000000000002</v>
      </c>
      <c r="I13" s="6">
        <v>5.0067000000000004</v>
      </c>
      <c r="J13" s="6">
        <v>5.0213999999999999</v>
      </c>
      <c r="K13" s="6">
        <v>5.0334000000000003</v>
      </c>
      <c r="L13" s="6">
        <v>5.0430999999999999</v>
      </c>
      <c r="M13" s="6">
        <v>5.0472999999999999</v>
      </c>
    </row>
    <row r="15" spans="1:13" x14ac:dyDescent="0.25">
      <c r="A15" t="s">
        <v>22</v>
      </c>
      <c r="C15">
        <v>5.0785759283333336</v>
      </c>
    </row>
    <row r="17" spans="1:13" x14ac:dyDescent="0.25">
      <c r="A17" s="10" t="s">
        <v>23</v>
      </c>
      <c r="B17" s="7"/>
      <c r="C17" s="43" t="s">
        <v>19</v>
      </c>
      <c r="D17" s="39"/>
      <c r="E17" s="39"/>
      <c r="F17" s="39"/>
      <c r="G17" s="39"/>
      <c r="H17" s="39"/>
      <c r="I17" s="39"/>
      <c r="J17" s="39"/>
      <c r="K17" s="39"/>
      <c r="L17" s="39"/>
      <c r="M17" s="40"/>
    </row>
    <row r="18" spans="1:13" x14ac:dyDescent="0.25">
      <c r="A18" s="8"/>
      <c r="B18" s="9"/>
      <c r="C18" s="2">
        <v>0</v>
      </c>
      <c r="D18" s="2">
        <v>20</v>
      </c>
      <c r="E18" s="2">
        <v>40</v>
      </c>
      <c r="F18" s="2">
        <v>60</v>
      </c>
      <c r="G18" s="2">
        <v>80</v>
      </c>
      <c r="H18" s="2">
        <v>100</v>
      </c>
      <c r="I18" s="2">
        <v>120</v>
      </c>
      <c r="J18" s="2">
        <v>140</v>
      </c>
      <c r="K18" s="2">
        <v>160</v>
      </c>
      <c r="L18" s="2">
        <v>180</v>
      </c>
      <c r="M18" s="2">
        <v>200</v>
      </c>
    </row>
    <row r="19" spans="1:13" x14ac:dyDescent="0.25">
      <c r="A19" s="43" t="s">
        <v>17</v>
      </c>
      <c r="B19" s="2">
        <v>25</v>
      </c>
      <c r="C19" s="6">
        <v>5.0746000000000002</v>
      </c>
      <c r="D19" s="6">
        <v>5.0751999999999997</v>
      </c>
      <c r="E19" s="6">
        <v>5.0728999999999997</v>
      </c>
      <c r="F19" s="6">
        <v>5.069</v>
      </c>
      <c r="G19" s="6">
        <v>5.0709999999999997</v>
      </c>
      <c r="H19" s="6">
        <v>5.0738000000000003</v>
      </c>
      <c r="I19" s="6">
        <v>5.0796000000000001</v>
      </c>
      <c r="J19" s="6">
        <v>5.0801999999999996</v>
      </c>
      <c r="K19" s="6">
        <v>5.0861000000000001</v>
      </c>
      <c r="L19" s="6">
        <v>5.0938999999999997</v>
      </c>
      <c r="M19" s="6">
        <v>5.1086</v>
      </c>
    </row>
    <row r="20" spans="1:13" x14ac:dyDescent="0.25">
      <c r="A20" s="41"/>
      <c r="B20" s="2">
        <v>45</v>
      </c>
      <c r="C20" s="6">
        <v>5.0704000000000002</v>
      </c>
      <c r="D20" s="6">
        <v>5.0740999999999996</v>
      </c>
      <c r="E20" s="6">
        <v>5.0728</v>
      </c>
      <c r="F20" s="6">
        <v>5.0743999999999998</v>
      </c>
      <c r="G20" s="6">
        <v>5.0720999999999998</v>
      </c>
      <c r="H20" s="6">
        <v>5.0816999999999997</v>
      </c>
      <c r="I20" s="6">
        <v>5.0753000000000004</v>
      </c>
      <c r="J20" s="6">
        <v>5.0838000000000001</v>
      </c>
      <c r="K20" s="6">
        <v>5.0845000000000002</v>
      </c>
      <c r="L20" s="6">
        <v>5.0903999999999998</v>
      </c>
      <c r="M20" s="6">
        <v>5.1014999999999997</v>
      </c>
    </row>
    <row r="21" spans="1:13" x14ac:dyDescent="0.25">
      <c r="A21" s="41"/>
      <c r="B21" s="2">
        <v>65</v>
      </c>
      <c r="C21" s="6">
        <v>5.0804999999999998</v>
      </c>
      <c r="D21" s="6">
        <v>5.0797999999999996</v>
      </c>
      <c r="E21" s="6">
        <v>5.0799000000000003</v>
      </c>
      <c r="F21" s="6">
        <v>5.0804999999999998</v>
      </c>
      <c r="G21" s="6">
        <v>5.0773999999999999</v>
      </c>
      <c r="H21" s="6">
        <v>5.0731000000000002</v>
      </c>
      <c r="I21" s="6">
        <v>5.0781999999999998</v>
      </c>
      <c r="J21" s="6">
        <v>5.0801999999999996</v>
      </c>
      <c r="K21" s="6">
        <v>5.0841000000000003</v>
      </c>
      <c r="L21" s="6">
        <v>5.0884</v>
      </c>
      <c r="M21" s="6">
        <v>5.1017999999999999</v>
      </c>
    </row>
    <row r="22" spans="1:13" x14ac:dyDescent="0.25">
      <c r="A22" s="41"/>
      <c r="B22" s="2">
        <v>85</v>
      </c>
      <c r="C22" s="6">
        <v>5.0773000000000001</v>
      </c>
      <c r="D22" s="6">
        <v>5.0826000000000002</v>
      </c>
      <c r="E22" s="6">
        <v>5.0795000000000003</v>
      </c>
      <c r="F22" s="6">
        <v>5.0808999999999997</v>
      </c>
      <c r="G22" s="6">
        <v>5.0803000000000003</v>
      </c>
      <c r="H22" s="6">
        <v>5.0816999999999997</v>
      </c>
      <c r="I22" s="6">
        <v>5.0797999999999996</v>
      </c>
      <c r="J22" s="6">
        <v>5.0831</v>
      </c>
      <c r="K22" s="6">
        <v>5.0787000000000004</v>
      </c>
      <c r="L22" s="6">
        <v>5.0785</v>
      </c>
      <c r="M22" s="6">
        <v>5.0922999999999998</v>
      </c>
    </row>
    <row r="23" spans="1:13" x14ac:dyDescent="0.25">
      <c r="A23" s="41"/>
      <c r="B23" s="2">
        <v>105</v>
      </c>
      <c r="C23" s="6">
        <v>5.0833000000000004</v>
      </c>
      <c r="D23" s="6">
        <v>5.0899000000000001</v>
      </c>
      <c r="E23" s="6">
        <v>5.0781000000000001</v>
      </c>
      <c r="F23" s="6">
        <v>5.0837000000000003</v>
      </c>
      <c r="G23" s="6">
        <v>5.0823999999999998</v>
      </c>
      <c r="H23" s="6">
        <v>5.0785</v>
      </c>
      <c r="I23" s="6">
        <v>5.0789999999999997</v>
      </c>
      <c r="J23" s="6">
        <v>5.0743999999999998</v>
      </c>
      <c r="K23" s="6">
        <v>5.0769000000000002</v>
      </c>
      <c r="L23" s="6">
        <v>5.0768000000000004</v>
      </c>
      <c r="M23" s="6">
        <v>5.08</v>
      </c>
    </row>
    <row r="24" spans="1:13" x14ac:dyDescent="0.25">
      <c r="A24" s="41"/>
      <c r="B24" s="2">
        <v>125</v>
      </c>
      <c r="C24" s="6">
        <v>5.0849000000000002</v>
      </c>
      <c r="D24" s="6">
        <v>5.0827999999999998</v>
      </c>
      <c r="E24" s="6">
        <v>5.0876999999999999</v>
      </c>
      <c r="F24" s="6">
        <v>5.0872000000000002</v>
      </c>
      <c r="G24" s="6">
        <v>5.0811999999999999</v>
      </c>
      <c r="H24" s="6">
        <v>5.0762999999999998</v>
      </c>
      <c r="I24" s="6">
        <v>5.0791000000000004</v>
      </c>
      <c r="J24" s="6">
        <v>5.0773000000000001</v>
      </c>
      <c r="K24" s="6">
        <v>5.0742000000000003</v>
      </c>
      <c r="L24" s="6">
        <v>5.0697999999999999</v>
      </c>
      <c r="M24" s="6">
        <v>5.0640999999999998</v>
      </c>
    </row>
    <row r="25" spans="1:13" x14ac:dyDescent="0.25">
      <c r="A25" s="41"/>
      <c r="B25" s="2">
        <v>145</v>
      </c>
      <c r="C25" s="6">
        <v>5.0887000000000002</v>
      </c>
      <c r="D25" s="6">
        <v>5.0872000000000002</v>
      </c>
      <c r="E25" s="6">
        <v>5.0857999999999999</v>
      </c>
      <c r="F25" s="6">
        <v>5.0816999999999997</v>
      </c>
      <c r="G25" s="6">
        <v>5.0799000000000003</v>
      </c>
      <c r="H25" s="6">
        <v>5.0812999999999997</v>
      </c>
      <c r="I25" s="6">
        <v>5.0751999999999997</v>
      </c>
      <c r="J25" s="6">
        <v>5.0758999999999999</v>
      </c>
      <c r="K25" s="6">
        <v>5.0720999999999998</v>
      </c>
      <c r="L25" s="6">
        <v>5.0654000000000003</v>
      </c>
      <c r="M25" s="6">
        <v>5.0507999999999997</v>
      </c>
    </row>
    <row r="26" spans="1:13" x14ac:dyDescent="0.25">
      <c r="A26" s="41"/>
      <c r="B26" s="2">
        <v>165</v>
      </c>
      <c r="C26" s="6">
        <v>5.0834999999999999</v>
      </c>
      <c r="D26" s="6">
        <v>5.0890000000000004</v>
      </c>
      <c r="E26" s="6">
        <v>5.0839999999999996</v>
      </c>
      <c r="F26" s="6">
        <v>5.0838000000000001</v>
      </c>
      <c r="G26" s="6">
        <v>5.0808999999999997</v>
      </c>
      <c r="H26" s="6">
        <v>5.085</v>
      </c>
      <c r="I26" s="6">
        <v>5.0719000000000003</v>
      </c>
      <c r="J26" s="6">
        <v>5.0731999999999999</v>
      </c>
      <c r="K26" s="6">
        <v>5.0723000000000003</v>
      </c>
      <c r="L26" s="6">
        <v>5.0640999999999998</v>
      </c>
      <c r="M26" s="6">
        <v>5.0707000000000004</v>
      </c>
    </row>
    <row r="27" spans="1:13" x14ac:dyDescent="0.25">
      <c r="A27" s="41"/>
      <c r="B27" s="2">
        <v>185</v>
      </c>
      <c r="C27" s="6">
        <v>5.0835999999999997</v>
      </c>
      <c r="D27" s="6">
        <v>5.0877999999999997</v>
      </c>
      <c r="E27" s="6">
        <v>5.0858999999999996</v>
      </c>
      <c r="F27" s="6">
        <v>5.0890000000000004</v>
      </c>
      <c r="G27" s="6">
        <v>5.0865</v>
      </c>
      <c r="H27" s="6">
        <v>5.0782999999999996</v>
      </c>
      <c r="I27" s="6">
        <v>5.0701000000000001</v>
      </c>
      <c r="J27" s="6">
        <v>5.077</v>
      </c>
      <c r="K27" s="6">
        <v>5.0766</v>
      </c>
      <c r="L27" s="6">
        <v>5.0643000000000002</v>
      </c>
      <c r="M27" s="6">
        <v>5.0438000000000001</v>
      </c>
    </row>
    <row r="28" spans="1:13" x14ac:dyDescent="0.25">
      <c r="A28" s="42"/>
      <c r="B28" s="2">
        <v>205</v>
      </c>
      <c r="C28" s="6">
        <v>5.0914999999999999</v>
      </c>
      <c r="D28" s="6">
        <v>5.0880000000000001</v>
      </c>
      <c r="E28" s="6">
        <v>5.0860000000000003</v>
      </c>
      <c r="F28" s="6">
        <v>5.0876000000000001</v>
      </c>
      <c r="G28" s="6">
        <v>5.0864000000000003</v>
      </c>
      <c r="H28" s="6">
        <v>5.0820999999999996</v>
      </c>
      <c r="I28" s="6">
        <v>5.0724999999999998</v>
      </c>
      <c r="J28" s="6">
        <v>5.0759999999999996</v>
      </c>
      <c r="K28" s="6">
        <v>5.0743</v>
      </c>
      <c r="L28" s="6">
        <v>5.0682</v>
      </c>
      <c r="M28" s="6">
        <v>5.0515999999999996</v>
      </c>
    </row>
    <row r="30" spans="1:13" x14ac:dyDescent="0.25">
      <c r="A30" t="s">
        <v>24</v>
      </c>
      <c r="C30">
        <v>5.095158333333333</v>
      </c>
    </row>
    <row r="32" spans="1:13" x14ac:dyDescent="0.25">
      <c r="A32" s="21" t="s">
        <v>29</v>
      </c>
      <c r="B32" s="7"/>
      <c r="C32" s="43" t="s">
        <v>19</v>
      </c>
      <c r="D32" s="39"/>
      <c r="E32" s="39"/>
      <c r="F32" s="39"/>
      <c r="G32" s="39"/>
      <c r="H32" s="39"/>
      <c r="I32" s="39"/>
      <c r="J32" s="39"/>
      <c r="K32" s="39"/>
      <c r="L32" s="39"/>
      <c r="M32" s="40"/>
    </row>
    <row r="33" spans="1:13" x14ac:dyDescent="0.25">
      <c r="A33" s="8"/>
      <c r="B33" s="9"/>
      <c r="C33" s="2">
        <v>0</v>
      </c>
      <c r="D33" s="2">
        <v>20</v>
      </c>
      <c r="E33" s="2">
        <v>40</v>
      </c>
      <c r="F33" s="2">
        <v>60</v>
      </c>
      <c r="G33" s="2">
        <v>80</v>
      </c>
      <c r="H33" s="2">
        <v>100</v>
      </c>
      <c r="I33" s="2">
        <v>120</v>
      </c>
      <c r="J33" s="2">
        <v>140</v>
      </c>
      <c r="K33" s="2">
        <v>160</v>
      </c>
      <c r="L33" s="2">
        <v>180</v>
      </c>
      <c r="M33" s="2">
        <v>200</v>
      </c>
    </row>
    <row r="34" spans="1:13" x14ac:dyDescent="0.25">
      <c r="A34" s="43" t="s">
        <v>17</v>
      </c>
      <c r="B34" s="2">
        <v>25</v>
      </c>
      <c r="C34" s="6">
        <f>C4-C19+$C$30-$C$15</f>
        <v>-5.1117595000000904E-2</v>
      </c>
      <c r="D34" s="6">
        <f t="shared" ref="D34:M34" si="0">D4-D19+$C$30-$C$15</f>
        <v>-5.2017595000000583E-2</v>
      </c>
      <c r="E34" s="6">
        <f t="shared" si="0"/>
        <v>-4.1417595000000418E-2</v>
      </c>
      <c r="F34" s="6">
        <f t="shared" si="0"/>
        <v>-3.6117595000000335E-2</v>
      </c>
      <c r="G34" s="6">
        <f t="shared" si="0"/>
        <v>-2.9217595000000429E-2</v>
      </c>
      <c r="H34" s="6">
        <f t="shared" si="0"/>
        <v>-2.6817595000000694E-2</v>
      </c>
      <c r="I34" s="6">
        <f t="shared" si="0"/>
        <v>-2.8517595000000284E-2</v>
      </c>
      <c r="J34" s="6">
        <f t="shared" si="0"/>
        <v>-2.1917595000000567E-2</v>
      </c>
      <c r="K34" s="6">
        <f t="shared" si="0"/>
        <v>-1.7617595000000819E-2</v>
      </c>
      <c r="L34" s="6">
        <f t="shared" si="0"/>
        <v>-1.3417594999999949E-2</v>
      </c>
      <c r="M34" s="6">
        <f t="shared" si="0"/>
        <v>-9.5175950000010445E-3</v>
      </c>
    </row>
    <row r="35" spans="1:13" x14ac:dyDescent="0.25">
      <c r="A35" s="41"/>
      <c r="B35" s="2">
        <v>45</v>
      </c>
      <c r="C35" s="6">
        <f t="shared" ref="C35:M43" si="1">C5-C20+$C$30-$C$15</f>
        <v>-5.3117595000000684E-2</v>
      </c>
      <c r="D35" s="6">
        <f t="shared" si="1"/>
        <v>-5.1017595000000249E-2</v>
      </c>
      <c r="E35" s="6">
        <f t="shared" si="1"/>
        <v>-4.5217595000000443E-2</v>
      </c>
      <c r="F35" s="6">
        <f t="shared" si="1"/>
        <v>-4.4417595000000532E-2</v>
      </c>
      <c r="G35" s="6">
        <f t="shared" si="1"/>
        <v>-3.1317594999999976E-2</v>
      </c>
      <c r="H35" s="6">
        <f t="shared" si="1"/>
        <v>-3.8217594999999882E-2</v>
      </c>
      <c r="I35" s="6">
        <f t="shared" si="1"/>
        <v>-2.381759500000058E-2</v>
      </c>
      <c r="J35" s="6">
        <f t="shared" si="1"/>
        <v>-2.4617595000000492E-2</v>
      </c>
      <c r="K35" s="6">
        <f t="shared" si="1"/>
        <v>-1.3017595000000881E-2</v>
      </c>
      <c r="L35" s="6">
        <f t="shared" si="1"/>
        <v>-1.0417595000000723E-2</v>
      </c>
      <c r="M35" s="6">
        <f t="shared" si="1"/>
        <v>-2.4175950000007163E-3</v>
      </c>
    </row>
    <row r="36" spans="1:13" x14ac:dyDescent="0.25">
      <c r="A36" s="41"/>
      <c r="B36" s="2">
        <v>65</v>
      </c>
      <c r="C36" s="6">
        <f t="shared" si="1"/>
        <v>-7.2717595000000301E-2</v>
      </c>
      <c r="D36" s="6">
        <f t="shared" si="1"/>
        <v>-6.8017595000000597E-2</v>
      </c>
      <c r="E36" s="6">
        <f t="shared" si="1"/>
        <v>-5.9617595000000634E-2</v>
      </c>
      <c r="F36" s="6">
        <f t="shared" si="1"/>
        <v>-5.8817595000000722E-2</v>
      </c>
      <c r="G36" s="6">
        <f t="shared" si="1"/>
        <v>-4.6317595000000544E-2</v>
      </c>
      <c r="H36" s="6">
        <f t="shared" si="1"/>
        <v>-3.3417595000000411E-2</v>
      </c>
      <c r="I36" s="6">
        <f t="shared" si="1"/>
        <v>-3.3217594999999989E-2</v>
      </c>
      <c r="J36" s="6">
        <f t="shared" si="1"/>
        <v>-2.5317595000000637E-2</v>
      </c>
      <c r="K36" s="6">
        <f t="shared" si="1"/>
        <v>-1.981759500000102E-2</v>
      </c>
      <c r="L36" s="6">
        <f t="shared" si="1"/>
        <v>-1.3617595000000371E-2</v>
      </c>
      <c r="M36" s="6">
        <f t="shared" si="1"/>
        <v>-8.0175950000000995E-3</v>
      </c>
    </row>
    <row r="37" spans="1:13" x14ac:dyDescent="0.25">
      <c r="A37" s="41"/>
      <c r="B37" s="2">
        <v>85</v>
      </c>
      <c r="C37" s="6">
        <f t="shared" si="1"/>
        <v>-8.2117595000000598E-2</v>
      </c>
      <c r="D37" s="6">
        <f t="shared" si="1"/>
        <v>-8.5817595000000857E-2</v>
      </c>
      <c r="E37" s="6">
        <f t="shared" si="1"/>
        <v>-6.9417595000000887E-2</v>
      </c>
      <c r="F37" s="6">
        <f t="shared" si="1"/>
        <v>-6.3217595000000237E-2</v>
      </c>
      <c r="G37" s="6">
        <f t="shared" si="1"/>
        <v>-5.4917595000000929E-2</v>
      </c>
      <c r="H37" s="6">
        <f t="shared" si="1"/>
        <v>-4.6417595000000311E-2</v>
      </c>
      <c r="I37" s="6">
        <f t="shared" si="1"/>
        <v>-3.6517595000000291E-2</v>
      </c>
      <c r="J37" s="6">
        <f t="shared" si="1"/>
        <v>-3.3817595000000367E-2</v>
      </c>
      <c r="K37" s="6">
        <f t="shared" si="1"/>
        <v>-2.0817595000001354E-2</v>
      </c>
      <c r="L37" s="6">
        <f t="shared" si="1"/>
        <v>-1.1417595000000169E-2</v>
      </c>
      <c r="M37" s="6">
        <f t="shared" si="1"/>
        <v>-9.9175950000001123E-3</v>
      </c>
    </row>
    <row r="38" spans="1:13" x14ac:dyDescent="0.25">
      <c r="A38" s="41"/>
      <c r="B38" s="2">
        <v>105</v>
      </c>
      <c r="C38" s="6">
        <f t="shared" si="1"/>
        <v>-0.10791759500000087</v>
      </c>
      <c r="D38" s="6">
        <f t="shared" si="1"/>
        <v>-0.10421759500000061</v>
      </c>
      <c r="E38" s="6">
        <f t="shared" si="1"/>
        <v>-8.4117595000000378E-2</v>
      </c>
      <c r="F38" s="6">
        <f t="shared" si="1"/>
        <v>-8.2817595000000743E-2</v>
      </c>
      <c r="G38" s="6">
        <f t="shared" si="1"/>
        <v>-7.05175950000001E-2</v>
      </c>
      <c r="H38" s="6">
        <f t="shared" si="1"/>
        <v>-5.3117595000000684E-2</v>
      </c>
      <c r="I38" s="6">
        <f t="shared" si="1"/>
        <v>-4.3217595000000664E-2</v>
      </c>
      <c r="J38" s="6">
        <f t="shared" si="1"/>
        <v>-2.8417595000000517E-2</v>
      </c>
      <c r="K38" s="6">
        <f t="shared" si="1"/>
        <v>-2.4617595000000492E-2</v>
      </c>
      <c r="L38" s="6">
        <f t="shared" si="1"/>
        <v>-1.7617595000000819E-2</v>
      </c>
      <c r="M38" s="6">
        <f t="shared" si="1"/>
        <v>-7.6175950000010317E-3</v>
      </c>
    </row>
    <row r="39" spans="1:13" x14ac:dyDescent="0.25">
      <c r="A39" s="41"/>
      <c r="B39" s="2">
        <v>125</v>
      </c>
      <c r="C39" s="6">
        <f t="shared" si="1"/>
        <v>-0.13911759500000098</v>
      </c>
      <c r="D39" s="6">
        <f t="shared" si="1"/>
        <v>-0.12621759499999996</v>
      </c>
      <c r="E39" s="6">
        <f t="shared" si="1"/>
        <v>-0.11611759500000041</v>
      </c>
      <c r="F39" s="6">
        <f t="shared" si="1"/>
        <v>-9.9817595000001091E-2</v>
      </c>
      <c r="G39" s="6">
        <f t="shared" si="1"/>
        <v>-8.0617595000000541E-2</v>
      </c>
      <c r="H39" s="6">
        <f t="shared" si="1"/>
        <v>-5.9217595000000678E-2</v>
      </c>
      <c r="I39" s="6">
        <f t="shared" si="1"/>
        <v>-5.1817595000001049E-2</v>
      </c>
      <c r="J39" s="6">
        <f t="shared" si="1"/>
        <v>-3.6517595000000291E-2</v>
      </c>
      <c r="K39" s="6">
        <f t="shared" si="1"/>
        <v>-2.8717595000000706E-2</v>
      </c>
      <c r="L39" s="6">
        <f t="shared" si="1"/>
        <v>-1.6517595000000718E-2</v>
      </c>
      <c r="M39" s="6">
        <f t="shared" si="1"/>
        <v>-5.4175950000008299E-3</v>
      </c>
    </row>
    <row r="40" spans="1:13" x14ac:dyDescent="0.25">
      <c r="A40" s="41"/>
      <c r="B40" s="2">
        <v>145</v>
      </c>
      <c r="C40" s="6">
        <f t="shared" si="1"/>
        <v>-0.18341759500000077</v>
      </c>
      <c r="D40" s="6">
        <f t="shared" si="1"/>
        <v>-0.169217595000001</v>
      </c>
      <c r="E40" s="6">
        <f t="shared" si="1"/>
        <v>-0.14111759500000076</v>
      </c>
      <c r="F40" s="6">
        <f t="shared" si="1"/>
        <v>-0.11601759500000064</v>
      </c>
      <c r="G40" s="6">
        <f t="shared" si="1"/>
        <v>-9.2017595000000618E-2</v>
      </c>
      <c r="H40" s="6">
        <f t="shared" si="1"/>
        <v>-7.2617595000000534E-2</v>
      </c>
      <c r="I40" s="6">
        <f t="shared" si="1"/>
        <v>-5.1117595000000016E-2</v>
      </c>
      <c r="J40" s="6">
        <f t="shared" si="1"/>
        <v>-3.8917595000000027E-2</v>
      </c>
      <c r="K40" s="6">
        <f t="shared" si="1"/>
        <v>-2.6117595000000549E-2</v>
      </c>
      <c r="L40" s="6">
        <f t="shared" si="1"/>
        <v>-1.8717595000000919E-2</v>
      </c>
      <c r="M40" s="6">
        <f t="shared" si="1"/>
        <v>4.5824049999998451E-3</v>
      </c>
    </row>
    <row r="41" spans="1:13" x14ac:dyDescent="0.25">
      <c r="A41" s="41"/>
      <c r="B41" s="2">
        <v>165</v>
      </c>
      <c r="C41" s="6">
        <f t="shared" si="1"/>
        <v>-0.23921759500000039</v>
      </c>
      <c r="D41" s="6">
        <f t="shared" si="1"/>
        <v>-0.22071759500000088</v>
      </c>
      <c r="E41" s="6">
        <f t="shared" si="1"/>
        <v>-0.17771759499999984</v>
      </c>
      <c r="F41" s="6">
        <f t="shared" si="1"/>
        <v>-0.14561759500000093</v>
      </c>
      <c r="G41" s="6">
        <f t="shared" si="1"/>
        <v>-0.10301759500000074</v>
      </c>
      <c r="H41" s="6">
        <f t="shared" si="1"/>
        <v>-8.3117595000000932E-2</v>
      </c>
      <c r="I41" s="6">
        <f t="shared" si="1"/>
        <v>-5.6917595000000709E-2</v>
      </c>
      <c r="J41" s="6">
        <f t="shared" si="1"/>
        <v>-3.7617595000000392E-2</v>
      </c>
      <c r="K41" s="6">
        <f t="shared" si="1"/>
        <v>-2.9317595000001084E-2</v>
      </c>
      <c r="L41" s="6">
        <f t="shared" si="1"/>
        <v>-1.6117595000000762E-2</v>
      </c>
      <c r="M41" s="6">
        <f t="shared" si="1"/>
        <v>-5.8175950000007859E-3</v>
      </c>
    </row>
    <row r="42" spans="1:13" x14ac:dyDescent="0.25">
      <c r="A42" s="41"/>
      <c r="B42" s="2">
        <v>185</v>
      </c>
      <c r="C42" s="6">
        <f t="shared" si="1"/>
        <v>-0.33401759500000061</v>
      </c>
      <c r="D42" s="6">
        <f t="shared" si="1"/>
        <v>-0.30111759500000002</v>
      </c>
      <c r="E42" s="6">
        <f t="shared" si="1"/>
        <v>-0.22881759500000065</v>
      </c>
      <c r="F42" s="6">
        <f t="shared" si="1"/>
        <v>-0.17401759500000136</v>
      </c>
      <c r="G42" s="6">
        <f t="shared" si="1"/>
        <v>-0.12421759500000018</v>
      </c>
      <c r="H42" s="6">
        <f t="shared" si="1"/>
        <v>-8.3417595000000233E-2</v>
      </c>
      <c r="I42" s="6">
        <f t="shared" si="1"/>
        <v>-5.2217595000001005E-2</v>
      </c>
      <c r="J42" s="6">
        <f t="shared" si="1"/>
        <v>-4.501759500000091E-2</v>
      </c>
      <c r="K42" s="6">
        <f t="shared" si="1"/>
        <v>-2.9017595000000895E-2</v>
      </c>
      <c r="L42" s="6">
        <f t="shared" si="1"/>
        <v>-7.3175950000008427E-3</v>
      </c>
      <c r="M42" s="6">
        <f t="shared" si="1"/>
        <v>-9.1759500000065941E-4</v>
      </c>
    </row>
    <row r="43" spans="1:13" x14ac:dyDescent="0.25">
      <c r="A43" s="42"/>
      <c r="B43" s="2">
        <v>205</v>
      </c>
      <c r="C43" s="6">
        <f t="shared" si="1"/>
        <v>-0.54091759500000069</v>
      </c>
      <c r="D43" s="6">
        <f t="shared" si="1"/>
        <v>-0.43241759500000043</v>
      </c>
      <c r="E43" s="6">
        <f t="shared" si="1"/>
        <v>-0.29721759500000111</v>
      </c>
      <c r="F43" s="6">
        <f t="shared" si="1"/>
        <v>-0.19111759500000058</v>
      </c>
      <c r="G43" s="6">
        <f t="shared" si="1"/>
        <v>-0.12491759500000121</v>
      </c>
      <c r="H43" s="6">
        <f t="shared" si="1"/>
        <v>-8.1617594999999987E-2</v>
      </c>
      <c r="I43" s="6">
        <f t="shared" si="1"/>
        <v>-4.9217595000000003E-2</v>
      </c>
      <c r="J43" s="6">
        <f t="shared" si="1"/>
        <v>-3.8017595000000348E-2</v>
      </c>
      <c r="K43" s="6">
        <f t="shared" si="1"/>
        <v>-2.4317595000000303E-2</v>
      </c>
      <c r="L43" s="6">
        <f t="shared" si="1"/>
        <v>-8.5175950000007106E-3</v>
      </c>
      <c r="M43" s="6">
        <f t="shared" si="1"/>
        <v>1.2282404999999663E-2</v>
      </c>
    </row>
    <row r="45" spans="1:13" x14ac:dyDescent="0.25">
      <c r="A45" s="21" t="s">
        <v>30</v>
      </c>
      <c r="B45" s="7"/>
      <c r="C45" s="43" t="s">
        <v>19</v>
      </c>
      <c r="D45" s="39"/>
      <c r="E45" s="39"/>
      <c r="F45" s="39"/>
      <c r="G45" s="39"/>
      <c r="H45" s="39"/>
      <c r="I45" s="39"/>
      <c r="J45" s="39"/>
      <c r="K45" s="39"/>
      <c r="L45" s="39"/>
      <c r="M45" s="40"/>
    </row>
    <row r="46" spans="1:13" x14ac:dyDescent="0.25">
      <c r="A46" s="8"/>
      <c r="B46" s="9"/>
      <c r="C46" s="2">
        <v>0</v>
      </c>
      <c r="D46" s="2">
        <v>20</v>
      </c>
      <c r="E46" s="2">
        <v>40</v>
      </c>
      <c r="F46" s="2">
        <v>60</v>
      </c>
      <c r="G46" s="2">
        <v>80</v>
      </c>
      <c r="H46" s="2">
        <v>100</v>
      </c>
      <c r="I46" s="2">
        <v>120</v>
      </c>
      <c r="J46" s="2">
        <v>140</v>
      </c>
      <c r="K46" s="2">
        <v>160</v>
      </c>
      <c r="L46" s="2">
        <v>180</v>
      </c>
      <c r="M46" s="2">
        <v>200</v>
      </c>
    </row>
    <row r="47" spans="1:13" x14ac:dyDescent="0.25">
      <c r="A47" s="43" t="s">
        <v>17</v>
      </c>
      <c r="B47" s="2">
        <v>25</v>
      </c>
      <c r="C47" s="6">
        <f>C34</f>
        <v>-5.1117595000000904E-2</v>
      </c>
      <c r="D47" s="6">
        <f>AVERAGE(C34:E34)</f>
        <v>-4.8184261666667304E-2</v>
      </c>
      <c r="E47" s="6">
        <f>AVERAGE(D34:F34)</f>
        <v>-4.3184261666667112E-2</v>
      </c>
      <c r="F47" s="6">
        <f t="shared" ref="F47:L47" si="2">AVERAGE(E34:G34)</f>
        <v>-3.5584261666667061E-2</v>
      </c>
      <c r="G47" s="6">
        <f t="shared" si="2"/>
        <v>-3.0717595000000486E-2</v>
      </c>
      <c r="H47" s="6">
        <f t="shared" si="2"/>
        <v>-2.8184261666667137E-2</v>
      </c>
      <c r="I47" s="6">
        <f t="shared" si="2"/>
        <v>-2.5750928333333849E-2</v>
      </c>
      <c r="J47" s="6">
        <f t="shared" si="2"/>
        <v>-2.2684261666667222E-2</v>
      </c>
      <c r="K47" s="6">
        <f t="shared" si="2"/>
        <v>-1.7650928333333777E-2</v>
      </c>
      <c r="L47" s="6">
        <f t="shared" si="2"/>
        <v>-1.3517595000000604E-2</v>
      </c>
      <c r="M47" s="6">
        <f>M34</f>
        <v>-9.5175950000010445E-3</v>
      </c>
    </row>
    <row r="48" spans="1:13" x14ac:dyDescent="0.25">
      <c r="A48" s="41"/>
      <c r="B48" s="2">
        <v>45</v>
      </c>
      <c r="C48" s="6">
        <f>AVERAGE(C34:C36)</f>
        <v>-5.8984261666667294E-2</v>
      </c>
      <c r="D48" s="6">
        <f>AVERAGE(C34:E36)</f>
        <v>-5.4917595000000534E-2</v>
      </c>
      <c r="E48" s="6">
        <f t="shared" ref="E48:L48" si="3">AVERAGE(D34:F36)</f>
        <v>-5.0739817222222726E-2</v>
      </c>
      <c r="F48" s="6">
        <f t="shared" si="3"/>
        <v>-4.3606483888889339E-2</v>
      </c>
      <c r="G48" s="6">
        <f t="shared" si="3"/>
        <v>-3.8295372777778169E-2</v>
      </c>
      <c r="H48" s="6">
        <f t="shared" si="3"/>
        <v>-3.231759500000031E-2</v>
      </c>
      <c r="I48" s="6">
        <f t="shared" si="3"/>
        <v>-2.8428706111111503E-2</v>
      </c>
      <c r="J48" s="6">
        <f t="shared" si="3"/>
        <v>-2.3095372777778362E-2</v>
      </c>
      <c r="K48" s="6">
        <f t="shared" si="3"/>
        <v>-1.7750928333333939E-2</v>
      </c>
      <c r="L48" s="6">
        <f t="shared" si="3"/>
        <v>-1.1984261666667292E-2</v>
      </c>
      <c r="M48" s="6">
        <f>AVERAGE(M34:M36)</f>
        <v>-6.6509283333339537E-3</v>
      </c>
    </row>
    <row r="49" spans="1:13" x14ac:dyDescent="0.25">
      <c r="A49" s="41"/>
      <c r="B49" s="2">
        <v>65</v>
      </c>
      <c r="C49" s="6">
        <f t="shared" ref="C49:C53" si="4">AVERAGE(C35:C37)</f>
        <v>-6.9317595000000523E-2</v>
      </c>
      <c r="D49" s="6">
        <f t="shared" ref="D49:L55" si="5">AVERAGE(C35:E37)</f>
        <v>-6.5228706111111701E-2</v>
      </c>
      <c r="E49" s="6">
        <f t="shared" si="5"/>
        <v>-6.0617595000000572E-2</v>
      </c>
      <c r="F49" s="6">
        <f t="shared" si="5"/>
        <v>-5.2584261666667215E-2</v>
      </c>
      <c r="G49" s="6">
        <f t="shared" si="5"/>
        <v>-4.6339817222222614E-2</v>
      </c>
      <c r="H49" s="6">
        <f t="shared" si="5"/>
        <v>-3.8239817222222548E-2</v>
      </c>
      <c r="I49" s="6">
        <f t="shared" si="5"/>
        <v>-3.2817595000000331E-2</v>
      </c>
      <c r="J49" s="6">
        <f t="shared" si="5"/>
        <v>-2.5662039444445069E-2</v>
      </c>
      <c r="K49" s="6">
        <f t="shared" si="5"/>
        <v>-1.9206483888889556E-2</v>
      </c>
      <c r="L49" s="6">
        <f t="shared" si="5"/>
        <v>-1.216203944444505E-2</v>
      </c>
      <c r="M49" s="6">
        <f>AVERAGE(M35:M37)</f>
        <v>-6.7842616666669757E-3</v>
      </c>
    </row>
    <row r="50" spans="1:13" x14ac:dyDescent="0.25">
      <c r="A50" s="41"/>
      <c r="B50" s="2">
        <v>85</v>
      </c>
      <c r="C50" s="6">
        <f t="shared" si="4"/>
        <v>-8.758426166666726E-2</v>
      </c>
      <c r="D50" s="6">
        <f t="shared" si="5"/>
        <v>-8.1550928333333966E-2</v>
      </c>
      <c r="E50" s="6">
        <f>AVERAGE(D36:F38)</f>
        <v>-7.5117595000000634E-2</v>
      </c>
      <c r="F50" s="6">
        <f t="shared" si="5"/>
        <v>-6.5528706111111681E-2</v>
      </c>
      <c r="G50" s="6">
        <f t="shared" si="5"/>
        <v>-5.661759500000052E-2</v>
      </c>
      <c r="H50" s="6">
        <f t="shared" si="5"/>
        <v>-4.6406483888889322E-2</v>
      </c>
      <c r="I50" s="6">
        <f t="shared" si="5"/>
        <v>-3.705092833333376E-2</v>
      </c>
      <c r="J50" s="6">
        <f t="shared" si="5"/>
        <v>-2.9528706111111705E-2</v>
      </c>
      <c r="K50" s="6">
        <f t="shared" si="5"/>
        <v>-2.1717595000000638E-2</v>
      </c>
      <c r="L50" s="6">
        <f t="shared" si="5"/>
        <v>-1.4828706111111719E-2</v>
      </c>
      <c r="M50" s="6">
        <f t="shared" ref="M50:M55" si="6">AVERAGE(M36:M38)</f>
        <v>-8.5175950000004139E-3</v>
      </c>
    </row>
    <row r="51" spans="1:13" x14ac:dyDescent="0.25">
      <c r="A51" s="41"/>
      <c r="B51" s="2">
        <v>105</v>
      </c>
      <c r="C51" s="6">
        <f t="shared" si="4"/>
        <v>-0.10971759500000082</v>
      </c>
      <c r="D51" s="6">
        <f t="shared" si="5"/>
        <v>-0.10167315055555617</v>
      </c>
      <c r="E51" s="6">
        <f t="shared" si="5"/>
        <v>-9.2417595000000574E-2</v>
      </c>
      <c r="F51" s="6">
        <f t="shared" si="5"/>
        <v>-8.0173150555556141E-2</v>
      </c>
      <c r="G51" s="6">
        <f t="shared" si="5"/>
        <v>-6.7850928333333921E-2</v>
      </c>
      <c r="H51" s="6">
        <f t="shared" si="5"/>
        <v>-5.5150928333333918E-2</v>
      </c>
      <c r="I51" s="6">
        <f t="shared" si="5"/>
        <v>-4.3228706111111653E-2</v>
      </c>
      <c r="J51" s="6">
        <f t="shared" si="5"/>
        <v>-3.3828706111111745E-2</v>
      </c>
      <c r="K51" s="6">
        <f t="shared" si="5"/>
        <v>-2.427315055555616E-2</v>
      </c>
      <c r="L51" s="6">
        <f t="shared" si="5"/>
        <v>-1.5850928333334027E-2</v>
      </c>
      <c r="M51" s="6">
        <f t="shared" si="6"/>
        <v>-7.650928333333991E-3</v>
      </c>
    </row>
    <row r="52" spans="1:13" x14ac:dyDescent="0.25">
      <c r="A52" s="41"/>
      <c r="B52" s="2">
        <v>125</v>
      </c>
      <c r="C52" s="6">
        <f t="shared" si="4"/>
        <v>-0.14348426166666753</v>
      </c>
      <c r="D52" s="6">
        <f t="shared" si="5"/>
        <v>-0.13016203944444507</v>
      </c>
      <c r="E52" s="6">
        <f t="shared" si="5"/>
        <v>-0.11551759500000063</v>
      </c>
      <c r="F52" s="6">
        <f t="shared" si="5"/>
        <v>-9.8128706111111699E-2</v>
      </c>
      <c r="G52" s="6">
        <f t="shared" si="5"/>
        <v>-8.0750928333333957E-2</v>
      </c>
      <c r="H52" s="6">
        <f t="shared" si="5"/>
        <v>-6.3806483888889431E-2</v>
      </c>
      <c r="I52" s="6">
        <f t="shared" si="5"/>
        <v>-4.8328706111111605E-2</v>
      </c>
      <c r="J52" s="6">
        <f t="shared" si="5"/>
        <v>-3.6606483888889367E-2</v>
      </c>
      <c r="K52" s="6">
        <f t="shared" si="5"/>
        <v>-2.623981722222278E-2</v>
      </c>
      <c r="L52" s="6">
        <f t="shared" si="5"/>
        <v>-1.5639817222222914E-2</v>
      </c>
      <c r="M52" s="6">
        <f t="shared" si="6"/>
        <v>-2.8175950000006722E-3</v>
      </c>
    </row>
    <row r="53" spans="1:13" x14ac:dyDescent="0.25">
      <c r="A53" s="41"/>
      <c r="B53" s="2">
        <v>145</v>
      </c>
      <c r="C53" s="6">
        <f t="shared" si="4"/>
        <v>-0.18725092833333404</v>
      </c>
      <c r="D53" s="6">
        <f t="shared" si="5"/>
        <v>-0.16809537277777833</v>
      </c>
      <c r="E53" s="6">
        <f t="shared" si="5"/>
        <v>-0.14583981722222283</v>
      </c>
      <c r="F53" s="6">
        <f t="shared" si="5"/>
        <v>-0.11911759500000062</v>
      </c>
      <c r="G53" s="6">
        <f t="shared" si="5"/>
        <v>-9.4673150555556307E-2</v>
      </c>
      <c r="H53" s="6">
        <f t="shared" si="5"/>
        <v>-7.2273150555556206E-2</v>
      </c>
      <c r="I53" s="6">
        <f t="shared" si="5"/>
        <v>-5.4206483888889406E-2</v>
      </c>
      <c r="J53" s="6">
        <f t="shared" si="5"/>
        <v>-3.9673150555556091E-2</v>
      </c>
      <c r="K53" s="6">
        <f t="shared" si="5"/>
        <v>-2.7617595000000605E-2</v>
      </c>
      <c r="L53" s="6">
        <f t="shared" si="5"/>
        <v>-1.57953727777785E-2</v>
      </c>
      <c r="M53" s="6">
        <f t="shared" si="6"/>
        <v>-2.2175950000005904E-3</v>
      </c>
    </row>
    <row r="54" spans="1:13" x14ac:dyDescent="0.25">
      <c r="A54" s="41"/>
      <c r="B54" s="2">
        <v>165</v>
      </c>
      <c r="C54" s="22">
        <f>C41</f>
        <v>-0.23921759500000039</v>
      </c>
      <c r="D54" s="6">
        <f t="shared" si="5"/>
        <v>-0.22170648388888944</v>
      </c>
      <c r="E54" s="6">
        <f t="shared" si="5"/>
        <v>-0.1860398172222229</v>
      </c>
      <c r="F54" s="6">
        <f t="shared" si="5"/>
        <v>-0.14472870611111174</v>
      </c>
      <c r="G54" s="6">
        <f t="shared" si="5"/>
        <v>-0.11045092833333402</v>
      </c>
      <c r="H54" s="6">
        <f t="shared" si="5"/>
        <v>-7.985092833333389E-2</v>
      </c>
      <c r="I54" s="6">
        <f t="shared" si="5"/>
        <v>-5.7884261666667193E-2</v>
      </c>
      <c r="J54" s="6">
        <f t="shared" si="5"/>
        <v>-4.0695372777778398E-2</v>
      </c>
      <c r="K54" s="6">
        <f t="shared" si="5"/>
        <v>-2.7573150555556265E-2</v>
      </c>
      <c r="L54" s="6">
        <f>AVERAGE(K40:M42)</f>
        <v>-1.4306483888889629E-2</v>
      </c>
      <c r="M54" s="6">
        <f t="shared" si="6"/>
        <v>-7.1759500000053344E-4</v>
      </c>
    </row>
    <row r="55" spans="1:13" x14ac:dyDescent="0.25">
      <c r="A55" s="41"/>
      <c r="B55" s="2">
        <v>185</v>
      </c>
      <c r="C55" s="22">
        <f>C42</f>
        <v>-0.33401759500000061</v>
      </c>
      <c r="D55" s="22">
        <f t="shared" ref="D55:G56" si="7">D42</f>
        <v>-0.30111759500000002</v>
      </c>
      <c r="E55" s="22">
        <f t="shared" si="7"/>
        <v>-0.22881759500000065</v>
      </c>
      <c r="F55" s="6">
        <f t="shared" si="5"/>
        <v>-0.17407315055555628</v>
      </c>
      <c r="G55" s="6">
        <f t="shared" si="5"/>
        <v>-0.12345092833333401</v>
      </c>
      <c r="H55" s="6">
        <f t="shared" si="5"/>
        <v>-8.4295372777778335E-2</v>
      </c>
      <c r="I55" s="6">
        <f t="shared" si="5"/>
        <v>-5.8573150555556057E-2</v>
      </c>
      <c r="J55" s="6">
        <f t="shared" si="5"/>
        <v>-4.0184261666667297E-2</v>
      </c>
      <c r="K55" s="6">
        <f t="shared" si="5"/>
        <v>-2.6139817222222916E-2</v>
      </c>
      <c r="L55" s="6">
        <f t="shared" si="5"/>
        <v>-1.211759500000071E-2</v>
      </c>
      <c r="M55" s="6">
        <f t="shared" si="6"/>
        <v>1.8490716666660727E-3</v>
      </c>
    </row>
    <row r="56" spans="1:13" x14ac:dyDescent="0.25">
      <c r="A56" s="42"/>
      <c r="B56" s="2">
        <v>205</v>
      </c>
      <c r="C56" s="22">
        <f>C43</f>
        <v>-0.54091759500000069</v>
      </c>
      <c r="D56" s="22">
        <f t="shared" si="7"/>
        <v>-0.43241759500000043</v>
      </c>
      <c r="E56" s="22">
        <f t="shared" si="7"/>
        <v>-0.29721759500000111</v>
      </c>
      <c r="F56" s="22">
        <f t="shared" si="7"/>
        <v>-0.19111759500000058</v>
      </c>
      <c r="G56" s="22">
        <f t="shared" si="7"/>
        <v>-0.12491759500000121</v>
      </c>
      <c r="H56" s="6">
        <f t="shared" ref="H56:L56" si="8">AVERAGE(G43:I43)</f>
        <v>-8.5250928333333739E-2</v>
      </c>
      <c r="I56" s="6">
        <f>AVERAGE(H43:J43)</f>
        <v>-5.6284261666666779E-2</v>
      </c>
      <c r="J56" s="6">
        <f t="shared" si="8"/>
        <v>-3.7184261666666885E-2</v>
      </c>
      <c r="K56" s="6">
        <f t="shared" si="8"/>
        <v>-2.3617595000000453E-2</v>
      </c>
      <c r="L56" s="6">
        <f t="shared" si="8"/>
        <v>-6.8509283333337834E-3</v>
      </c>
      <c r="M56" s="6">
        <f>M43</f>
        <v>1.2282404999999663E-2</v>
      </c>
    </row>
    <row r="58" spans="1:13" x14ac:dyDescent="0.25">
      <c r="A58" s="21" t="s">
        <v>31</v>
      </c>
      <c r="B58" s="7"/>
      <c r="C58" s="43" t="s">
        <v>19</v>
      </c>
      <c r="D58" s="39"/>
      <c r="E58" s="39"/>
      <c r="F58" s="39"/>
      <c r="G58" s="39"/>
      <c r="H58" s="39"/>
      <c r="I58" s="39"/>
      <c r="J58" s="39"/>
      <c r="K58" s="39"/>
      <c r="L58" s="39"/>
      <c r="M58" s="40"/>
    </row>
    <row r="59" spans="1:13" x14ac:dyDescent="0.25">
      <c r="A59" s="8"/>
      <c r="B59" s="9"/>
      <c r="C59" s="2">
        <v>0</v>
      </c>
      <c r="D59" s="2">
        <v>20</v>
      </c>
      <c r="E59" s="2">
        <v>40</v>
      </c>
      <c r="F59" s="2">
        <v>60</v>
      </c>
      <c r="G59" s="2">
        <v>80</v>
      </c>
      <c r="H59" s="2">
        <v>100</v>
      </c>
      <c r="I59" s="2">
        <v>120</v>
      </c>
      <c r="J59" s="2">
        <v>140</v>
      </c>
      <c r="K59" s="2">
        <v>160</v>
      </c>
      <c r="L59" s="2">
        <v>180</v>
      </c>
      <c r="M59" s="2">
        <v>200</v>
      </c>
    </row>
    <row r="60" spans="1:13" x14ac:dyDescent="0.25">
      <c r="A60" s="43" t="s">
        <v>17</v>
      </c>
      <c r="B60" s="2">
        <v>25</v>
      </c>
      <c r="C60" s="6">
        <f>(C47-C34)/5*100</f>
        <v>0</v>
      </c>
      <c r="D60" s="6">
        <f t="shared" ref="D60:M60" si="9">(D47-D34)/5*100</f>
        <v>7.6666666666665578E-2</v>
      </c>
      <c r="E60" s="6">
        <f t="shared" si="9"/>
        <v>-3.5333333333333883E-2</v>
      </c>
      <c r="F60" s="6">
        <f t="shared" si="9"/>
        <v>1.0666666666665492E-2</v>
      </c>
      <c r="G60" s="6">
        <f t="shared" si="9"/>
        <v>-3.0000000000001137E-2</v>
      </c>
      <c r="H60" s="6">
        <f t="shared" si="9"/>
        <v>-2.7333333333328866E-2</v>
      </c>
      <c r="I60" s="6">
        <f t="shared" si="9"/>
        <v>5.5333333333328703E-2</v>
      </c>
      <c r="J60" s="6">
        <f t="shared" si="9"/>
        <v>-1.53333333333331E-2</v>
      </c>
      <c r="K60" s="6">
        <f t="shared" si="9"/>
        <v>-6.6666666665916863E-4</v>
      </c>
      <c r="L60" s="6">
        <f t="shared" si="9"/>
        <v>-2.0000000000131024E-3</v>
      </c>
      <c r="M60" s="6">
        <f t="shared" si="9"/>
        <v>0</v>
      </c>
    </row>
    <row r="61" spans="1:13" x14ac:dyDescent="0.25">
      <c r="A61" s="41"/>
      <c r="B61" s="2">
        <v>45</v>
      </c>
      <c r="C61" s="6">
        <f t="shared" ref="C61:M69" si="10">(C48-C35)/5*100</f>
        <v>-0.11733333333333221</v>
      </c>
      <c r="D61" s="6">
        <f t="shared" si="10"/>
        <v>-7.8000000000005704E-2</v>
      </c>
      <c r="E61" s="6">
        <f t="shared" si="10"/>
        <v>-0.11044444444444565</v>
      </c>
      <c r="F61" s="6">
        <f t="shared" si="10"/>
        <v>1.6222222222223859E-2</v>
      </c>
      <c r="G61" s="6">
        <f t="shared" si="10"/>
        <v>-0.13955555555556387</v>
      </c>
      <c r="H61" s="6">
        <f t="shared" si="10"/>
        <v>0.11799999999999145</v>
      </c>
      <c r="I61" s="6">
        <f t="shared" si="10"/>
        <v>-9.2222222222218472E-2</v>
      </c>
      <c r="J61" s="6">
        <f t="shared" si="10"/>
        <v>3.0444444444442595E-2</v>
      </c>
      <c r="K61" s="6">
        <f t="shared" si="10"/>
        <v>-9.4666666666661167E-2</v>
      </c>
      <c r="L61" s="6">
        <f t="shared" si="10"/>
        <v>-3.1333333333331374E-2</v>
      </c>
      <c r="M61" s="6">
        <f t="shared" si="10"/>
        <v>-8.4666666666664753E-2</v>
      </c>
    </row>
    <row r="62" spans="1:13" x14ac:dyDescent="0.25">
      <c r="A62" s="41"/>
      <c r="B62" s="2">
        <v>65</v>
      </c>
      <c r="C62" s="6">
        <f t="shared" si="10"/>
        <v>6.7999999999995564E-2</v>
      </c>
      <c r="D62" s="6">
        <f t="shared" si="10"/>
        <v>5.5777777777777919E-2</v>
      </c>
      <c r="E62" s="6">
        <f t="shared" si="10"/>
        <v>-1.9999999999998769E-2</v>
      </c>
      <c r="F62" s="6">
        <f t="shared" si="10"/>
        <v>0.12466666666667015</v>
      </c>
      <c r="G62" s="6">
        <f t="shared" si="10"/>
        <v>-4.4444444444138864E-4</v>
      </c>
      <c r="H62" s="6">
        <f t="shared" si="10"/>
        <v>-9.6444444444442751E-2</v>
      </c>
      <c r="I62" s="6">
        <f t="shared" si="10"/>
        <v>7.9999999999931515E-3</v>
      </c>
      <c r="J62" s="6">
        <f t="shared" si="10"/>
        <v>-6.888888888888639E-3</v>
      </c>
      <c r="K62" s="6">
        <f t="shared" si="10"/>
        <v>1.2222222222229295E-2</v>
      </c>
      <c r="L62" s="6">
        <f t="shared" si="10"/>
        <v>2.9111111111106425E-2</v>
      </c>
      <c r="M62" s="6">
        <f t="shared" si="10"/>
        <v>2.4666666666662479E-2</v>
      </c>
    </row>
    <row r="63" spans="1:13" x14ac:dyDescent="0.25">
      <c r="A63" s="41"/>
      <c r="B63" s="2">
        <v>85</v>
      </c>
      <c r="C63" s="6">
        <f t="shared" si="10"/>
        <v>-0.10933333333333323</v>
      </c>
      <c r="D63" s="6">
        <f t="shared" si="10"/>
        <v>8.5333333333337813E-2</v>
      </c>
      <c r="E63" s="6">
        <f t="shared" si="10"/>
        <v>-0.11399999999999494</v>
      </c>
      <c r="F63" s="6">
        <f t="shared" si="10"/>
        <v>-4.6222222222228881E-2</v>
      </c>
      <c r="G63" s="6">
        <f t="shared" si="10"/>
        <v>-3.3999999999991815E-2</v>
      </c>
      <c r="H63" s="6">
        <f t="shared" si="10"/>
        <v>2.2222222221979229E-4</v>
      </c>
      <c r="I63" s="6">
        <f t="shared" si="10"/>
        <v>-1.0666666666669378E-2</v>
      </c>
      <c r="J63" s="6">
        <f t="shared" si="10"/>
        <v>8.5777777777773234E-2</v>
      </c>
      <c r="K63" s="6">
        <f t="shared" si="10"/>
        <v>-1.7999999999985666E-2</v>
      </c>
      <c r="L63" s="6">
        <f t="shared" si="10"/>
        <v>-6.8222222222230997E-2</v>
      </c>
      <c r="M63" s="6">
        <f t="shared" si="10"/>
        <v>2.7999999999993971E-2</v>
      </c>
    </row>
    <row r="64" spans="1:13" x14ac:dyDescent="0.25">
      <c r="A64" s="41"/>
      <c r="B64" s="2">
        <v>105</v>
      </c>
      <c r="C64" s="6">
        <f t="shared" si="10"/>
        <v>-3.5999999999999088E-2</v>
      </c>
      <c r="D64" s="6">
        <f t="shared" si="10"/>
        <v>5.088888888888865E-2</v>
      </c>
      <c r="E64" s="6">
        <f t="shared" si="10"/>
        <v>-0.16600000000000392</v>
      </c>
      <c r="F64" s="6">
        <f t="shared" si="10"/>
        <v>5.2888888888892038E-2</v>
      </c>
      <c r="G64" s="6">
        <f t="shared" si="10"/>
        <v>5.3333333333323581E-2</v>
      </c>
      <c r="H64" s="6">
        <f t="shared" si="10"/>
        <v>-4.0666666666664686E-2</v>
      </c>
      <c r="I64" s="6">
        <f t="shared" si="10"/>
        <v>-2.2222222221979229E-4</v>
      </c>
      <c r="J64" s="6">
        <f t="shared" si="10"/>
        <v>-0.10822222222222455</v>
      </c>
      <c r="K64" s="6">
        <f t="shared" si="10"/>
        <v>6.8888888888866259E-3</v>
      </c>
      <c r="L64" s="6">
        <f t="shared" si="10"/>
        <v>3.5333333333335826E-2</v>
      </c>
      <c r="M64" s="6">
        <f t="shared" si="10"/>
        <v>-6.6666666665918597E-4</v>
      </c>
    </row>
    <row r="65" spans="1:13" x14ac:dyDescent="0.25">
      <c r="A65" s="41"/>
      <c r="B65" s="2">
        <v>125</v>
      </c>
      <c r="C65" s="6">
        <f t="shared" si="10"/>
        <v>-8.7333333333330931E-2</v>
      </c>
      <c r="D65" s="6">
        <f t="shared" si="10"/>
        <v>-7.888888888890222E-2</v>
      </c>
      <c r="E65" s="6">
        <f t="shared" si="10"/>
        <v>1.1999999999995625E-2</v>
      </c>
      <c r="F65" s="6">
        <f t="shared" si="10"/>
        <v>3.3777777777787843E-2</v>
      </c>
      <c r="G65" s="6">
        <f t="shared" si="10"/>
        <v>-2.6666666666683159E-3</v>
      </c>
      <c r="H65" s="6">
        <f t="shared" si="10"/>
        <v>-9.1777777777775071E-2</v>
      </c>
      <c r="I65" s="6">
        <f t="shared" si="10"/>
        <v>6.9777777777788874E-2</v>
      </c>
      <c r="J65" s="6">
        <f t="shared" si="10"/>
        <v>-1.777777777781514E-3</v>
      </c>
      <c r="K65" s="6">
        <f t="shared" si="10"/>
        <v>4.9555555555558524E-2</v>
      </c>
      <c r="L65" s="6">
        <f t="shared" si="10"/>
        <v>1.7555555555556074E-2</v>
      </c>
      <c r="M65" s="6">
        <f t="shared" si="10"/>
        <v>5.2000000000003148E-2</v>
      </c>
    </row>
    <row r="66" spans="1:13" x14ac:dyDescent="0.25">
      <c r="A66" s="41"/>
      <c r="B66" s="2">
        <v>145</v>
      </c>
      <c r="C66" s="6">
        <f t="shared" si="10"/>
        <v>-7.666666666666544E-2</v>
      </c>
      <c r="D66" s="6">
        <f t="shared" si="10"/>
        <v>2.244444444445326E-2</v>
      </c>
      <c r="E66" s="6">
        <f t="shared" si="10"/>
        <v>-9.4444444444441444E-2</v>
      </c>
      <c r="F66" s="6">
        <f t="shared" si="10"/>
        <v>-6.1999999999999555E-2</v>
      </c>
      <c r="G66" s="6">
        <f t="shared" si="10"/>
        <v>-5.311111111111378E-2</v>
      </c>
      <c r="H66" s="6">
        <f t="shared" si="10"/>
        <v>6.8888888888865574E-3</v>
      </c>
      <c r="I66" s="6">
        <f t="shared" si="10"/>
        <v>-6.1777777777787812E-2</v>
      </c>
      <c r="J66" s="6">
        <f t="shared" si="10"/>
        <v>-1.5111111111121289E-2</v>
      </c>
      <c r="K66" s="6">
        <f t="shared" si="10"/>
        <v>-3.0000000000001137E-2</v>
      </c>
      <c r="L66" s="6">
        <f t="shared" si="10"/>
        <v>5.84444444444484E-2</v>
      </c>
      <c r="M66" s="6">
        <f t="shared" si="10"/>
        <v>-0.13600000000000873</v>
      </c>
    </row>
    <row r="67" spans="1:13" x14ac:dyDescent="0.25">
      <c r="A67" s="41"/>
      <c r="B67" s="2">
        <v>165</v>
      </c>
      <c r="C67" s="6">
        <f t="shared" si="10"/>
        <v>0</v>
      </c>
      <c r="D67" s="6">
        <f t="shared" si="10"/>
        <v>-1.9777777777771344E-2</v>
      </c>
      <c r="E67" s="6">
        <f t="shared" si="10"/>
        <v>-0.16644444444446127</v>
      </c>
      <c r="F67" s="6">
        <f t="shared" si="10"/>
        <v>1.7777777777783776E-2</v>
      </c>
      <c r="G67" s="6">
        <f t="shared" si="10"/>
        <v>-0.14866666666666556</v>
      </c>
      <c r="H67" s="6">
        <f t="shared" si="10"/>
        <v>6.5333333333340848E-2</v>
      </c>
      <c r="I67" s="6">
        <f t="shared" si="10"/>
        <v>-1.9333333333329678E-2</v>
      </c>
      <c r="J67" s="6">
        <f t="shared" si="10"/>
        <v>-6.1555555555560117E-2</v>
      </c>
      <c r="K67" s="6">
        <f t="shared" si="10"/>
        <v>3.488888888889638E-2</v>
      </c>
      <c r="L67" s="6">
        <f t="shared" si="10"/>
        <v>3.6222222222222662E-2</v>
      </c>
      <c r="M67" s="6">
        <f t="shared" si="10"/>
        <v>0.10200000000000506</v>
      </c>
    </row>
    <row r="68" spans="1:13" x14ac:dyDescent="0.25">
      <c r="A68" s="41"/>
      <c r="B68" s="2">
        <v>185</v>
      </c>
      <c r="C68" s="6">
        <f t="shared" si="10"/>
        <v>0</v>
      </c>
      <c r="D68" s="6">
        <f t="shared" si="10"/>
        <v>0</v>
      </c>
      <c r="E68" s="6">
        <f t="shared" si="10"/>
        <v>0</v>
      </c>
      <c r="F68" s="6">
        <f t="shared" si="10"/>
        <v>-1.1111111110984062E-3</v>
      </c>
      <c r="G68" s="6">
        <f t="shared" si="10"/>
        <v>1.5333333333323318E-2</v>
      </c>
      <c r="H68" s="6">
        <f t="shared" si="10"/>
        <v>-1.7555555555562041E-2</v>
      </c>
      <c r="I68" s="6">
        <f t="shared" si="10"/>
        <v>-0.12711111111110104</v>
      </c>
      <c r="J68" s="6">
        <f t="shared" si="10"/>
        <v>9.6666666666672257E-2</v>
      </c>
      <c r="K68" s="6">
        <f t="shared" si="10"/>
        <v>5.7555555555559586E-2</v>
      </c>
      <c r="L68" s="6">
        <f t="shared" si="10"/>
        <v>-9.5999999999997337E-2</v>
      </c>
      <c r="M68" s="6">
        <f t="shared" si="10"/>
        <v>5.5333333333334643E-2</v>
      </c>
    </row>
    <row r="69" spans="1:13" x14ac:dyDescent="0.25">
      <c r="A69" s="42"/>
      <c r="B69" s="2">
        <v>205</v>
      </c>
      <c r="C69" s="6">
        <f t="shared" si="10"/>
        <v>0</v>
      </c>
      <c r="D69" s="6">
        <f t="shared" si="10"/>
        <v>0</v>
      </c>
      <c r="E69" s="6">
        <f t="shared" si="10"/>
        <v>0</v>
      </c>
      <c r="F69" s="6">
        <f t="shared" si="10"/>
        <v>0</v>
      </c>
      <c r="G69" s="6">
        <f t="shared" si="10"/>
        <v>0</v>
      </c>
      <c r="H69" s="6">
        <f t="shared" si="10"/>
        <v>-7.2666666666675039E-2</v>
      </c>
      <c r="I69" s="6">
        <f t="shared" si="10"/>
        <v>-0.14133333333333553</v>
      </c>
      <c r="J69" s="6">
        <f t="shared" si="10"/>
        <v>1.6666666666669272E-2</v>
      </c>
      <c r="K69" s="6">
        <f t="shared" si="10"/>
        <v>1.3999999999997001E-2</v>
      </c>
      <c r="L69" s="6">
        <f t="shared" si="10"/>
        <v>3.3333333333338544E-2</v>
      </c>
      <c r="M69" s="6">
        <f t="shared" si="10"/>
        <v>0</v>
      </c>
    </row>
  </sheetData>
  <mergeCells count="10">
    <mergeCell ref="C45:M45"/>
    <mergeCell ref="A47:A56"/>
    <mergeCell ref="C58:M58"/>
    <mergeCell ref="A60:A69"/>
    <mergeCell ref="A34:A43"/>
    <mergeCell ref="C2:M2"/>
    <mergeCell ref="A4:A13"/>
    <mergeCell ref="C17:M17"/>
    <mergeCell ref="A19:A28"/>
    <mergeCell ref="C32:M32"/>
  </mergeCells>
  <conditionalFormatting sqref="C60:M69">
    <cfRule type="cellIs" dxfId="29" priority="1" operator="between">
      <formula>0.1</formula>
      <formula>100</formula>
    </cfRule>
    <cfRule type="cellIs" dxfId="28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4B6F-7ADD-4DC8-BB94-E8770EEB8EC5}">
  <sheetPr>
    <tabColor rgb="FF00B0F0"/>
  </sheetPr>
  <dimension ref="A2:W69"/>
  <sheetViews>
    <sheetView topLeftCell="A31" zoomScale="90" zoomScaleNormal="90" workbookViewId="0">
      <selection activeCell="Y69" sqref="Y69"/>
    </sheetView>
  </sheetViews>
  <sheetFormatPr baseColWidth="10" defaultColWidth="9.140625" defaultRowHeight="15" x14ac:dyDescent="0.25"/>
  <cols>
    <col min="24" max="24" width="4.7109375" customWidth="1"/>
  </cols>
  <sheetData>
    <row r="2" spans="1:23" x14ac:dyDescent="0.25">
      <c r="A2" s="10" t="s">
        <v>21</v>
      </c>
      <c r="B2" s="7"/>
      <c r="C2" s="43" t="s">
        <v>18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40"/>
    </row>
    <row r="3" spans="1:23" x14ac:dyDescent="0.25">
      <c r="A3" s="8"/>
      <c r="B3" s="9"/>
      <c r="C3" s="2">
        <v>-200</v>
      </c>
      <c r="D3" s="2">
        <v>-180</v>
      </c>
      <c r="E3" s="2">
        <v>-160</v>
      </c>
      <c r="F3" s="2">
        <v>-140</v>
      </c>
      <c r="G3" s="2">
        <v>-120</v>
      </c>
      <c r="H3" s="2">
        <v>-100</v>
      </c>
      <c r="I3" s="2">
        <v>-80</v>
      </c>
      <c r="J3" s="2">
        <v>-60</v>
      </c>
      <c r="K3" s="2">
        <v>-40</v>
      </c>
      <c r="L3" s="2">
        <v>-20</v>
      </c>
      <c r="M3" s="2">
        <v>0</v>
      </c>
      <c r="N3" s="2">
        <v>20</v>
      </c>
      <c r="O3" s="2">
        <v>40</v>
      </c>
      <c r="P3" s="2">
        <v>60</v>
      </c>
      <c r="Q3" s="2">
        <v>80</v>
      </c>
      <c r="R3" s="2">
        <v>100</v>
      </c>
      <c r="S3" s="2">
        <v>120</v>
      </c>
      <c r="T3" s="2">
        <v>140</v>
      </c>
      <c r="U3" s="2">
        <v>160</v>
      </c>
      <c r="V3" s="2">
        <v>180</v>
      </c>
      <c r="W3" s="2">
        <v>200</v>
      </c>
    </row>
    <row r="4" spans="1:23" x14ac:dyDescent="0.25">
      <c r="A4" s="43" t="s">
        <v>17</v>
      </c>
      <c r="B4" s="2">
        <v>25</v>
      </c>
      <c r="C4" s="6">
        <v>19.953499999999998</v>
      </c>
      <c r="D4" s="6">
        <v>19.928100000000001</v>
      </c>
      <c r="E4" s="6">
        <v>19.895700000000001</v>
      </c>
      <c r="F4" s="6">
        <v>19.845700000000001</v>
      </c>
      <c r="G4" s="6">
        <v>19.817900000000002</v>
      </c>
      <c r="H4" s="6">
        <v>19.790400000000002</v>
      </c>
      <c r="I4" s="6">
        <v>19.749199999999998</v>
      </c>
      <c r="J4" s="6">
        <v>19.724499999999999</v>
      </c>
      <c r="K4" s="6">
        <v>19.713799999999999</v>
      </c>
      <c r="L4" s="6">
        <v>19.707599999999999</v>
      </c>
      <c r="M4" s="6">
        <v>19.687000000000001</v>
      </c>
      <c r="N4" s="6">
        <v>19.7165</v>
      </c>
      <c r="O4" s="6">
        <v>19.7029</v>
      </c>
      <c r="P4" s="6">
        <v>19.7348</v>
      </c>
      <c r="Q4" s="6">
        <v>19.764700000000001</v>
      </c>
      <c r="R4" s="6">
        <v>19.782499999999999</v>
      </c>
      <c r="S4" s="6">
        <v>19.819700000000001</v>
      </c>
      <c r="T4" s="6">
        <v>19.860199999999999</v>
      </c>
      <c r="U4" s="6">
        <v>19.8827</v>
      </c>
      <c r="V4" s="6">
        <v>19.908300000000001</v>
      </c>
      <c r="W4" s="6">
        <v>19.951699999999999</v>
      </c>
    </row>
    <row r="5" spans="1:23" x14ac:dyDescent="0.25">
      <c r="A5" s="41"/>
      <c r="B5" s="2">
        <v>45</v>
      </c>
      <c r="C5" s="6">
        <v>19.909800000000001</v>
      </c>
      <c r="D5" s="6">
        <v>19.926500000000001</v>
      </c>
      <c r="E5" s="6">
        <v>19.882200000000001</v>
      </c>
      <c r="F5" s="6">
        <v>19.827200000000001</v>
      </c>
      <c r="G5" s="6">
        <v>19.819700000000001</v>
      </c>
      <c r="H5" s="6">
        <v>19.7864</v>
      </c>
      <c r="I5" s="6">
        <v>19.735499999999998</v>
      </c>
      <c r="J5" s="6">
        <v>19.719100000000001</v>
      </c>
      <c r="K5" s="6">
        <v>19.700299999999999</v>
      </c>
      <c r="L5" s="6">
        <v>19.683900000000001</v>
      </c>
      <c r="M5" s="6">
        <v>19.677700000000002</v>
      </c>
      <c r="N5" s="6">
        <v>19.701599999999999</v>
      </c>
      <c r="O5" s="6">
        <v>19.7027</v>
      </c>
      <c r="P5" s="6">
        <v>19.7332</v>
      </c>
      <c r="Q5" s="6">
        <v>19.754799999999999</v>
      </c>
      <c r="R5" s="6">
        <v>19.770199999999999</v>
      </c>
      <c r="S5" s="6">
        <v>19.811499999999999</v>
      </c>
      <c r="T5" s="6">
        <v>19.846900000000002</v>
      </c>
      <c r="U5" s="6">
        <v>19.891200000000001</v>
      </c>
      <c r="V5" s="6">
        <v>19.913599999999999</v>
      </c>
      <c r="W5" s="6">
        <v>19.9377</v>
      </c>
    </row>
    <row r="6" spans="1:23" x14ac:dyDescent="0.25">
      <c r="A6" s="41"/>
      <c r="B6" s="2">
        <v>65</v>
      </c>
      <c r="C6" s="6">
        <v>19.915299999999998</v>
      </c>
      <c r="D6" s="6">
        <v>19.9129</v>
      </c>
      <c r="E6" s="6">
        <v>19.875399999999999</v>
      </c>
      <c r="F6" s="6">
        <v>19.841899999999999</v>
      </c>
      <c r="G6" s="6">
        <v>19.802700000000002</v>
      </c>
      <c r="H6" s="6">
        <v>19.7746</v>
      </c>
      <c r="I6" s="6">
        <v>19.717300000000002</v>
      </c>
      <c r="J6" s="6">
        <v>19.696000000000002</v>
      </c>
      <c r="K6" s="6">
        <v>19.674700000000001</v>
      </c>
      <c r="L6" s="6">
        <v>19.6525</v>
      </c>
      <c r="M6" s="6">
        <v>19.646999999999998</v>
      </c>
      <c r="N6" s="6">
        <v>19.6631</v>
      </c>
      <c r="O6" s="6">
        <v>19.682200000000002</v>
      </c>
      <c r="P6" s="6">
        <v>19.707799999999999</v>
      </c>
      <c r="Q6" s="6">
        <v>19.730899999999998</v>
      </c>
      <c r="R6" s="6">
        <v>19.7653</v>
      </c>
      <c r="S6" s="6">
        <v>19.806799999999999</v>
      </c>
      <c r="T6" s="6">
        <v>19.8508</v>
      </c>
      <c r="U6" s="6">
        <v>19.883400000000002</v>
      </c>
      <c r="V6" s="6">
        <v>19.8935</v>
      </c>
      <c r="W6" s="6">
        <v>19.9467</v>
      </c>
    </row>
    <row r="7" spans="1:23" x14ac:dyDescent="0.25">
      <c r="A7" s="41"/>
      <c r="B7" s="2">
        <v>85</v>
      </c>
      <c r="C7" s="6">
        <v>19.938400000000001</v>
      </c>
      <c r="D7" s="6">
        <v>19.906600000000001</v>
      </c>
      <c r="E7" s="6">
        <v>19.866900000000001</v>
      </c>
      <c r="F7" s="6">
        <v>19.815200000000001</v>
      </c>
      <c r="G7" s="6">
        <v>19.792000000000002</v>
      </c>
      <c r="H7" s="6">
        <v>19.744800000000001</v>
      </c>
      <c r="I7" s="6">
        <v>19.685700000000001</v>
      </c>
      <c r="J7" s="6">
        <v>19.659099999999999</v>
      </c>
      <c r="K7" s="6">
        <v>19.627099999999999</v>
      </c>
      <c r="L7" s="6">
        <v>19.6158</v>
      </c>
      <c r="M7" s="6">
        <v>19.6065</v>
      </c>
      <c r="N7" s="6">
        <v>19.623899999999999</v>
      </c>
      <c r="O7" s="6">
        <v>19.630299999999998</v>
      </c>
      <c r="P7" s="6">
        <v>19.686499999999999</v>
      </c>
      <c r="Q7" s="6">
        <v>19.7105</v>
      </c>
      <c r="R7" s="6">
        <v>19.7486</v>
      </c>
      <c r="S7" s="6">
        <v>19.7818</v>
      </c>
      <c r="T7" s="6">
        <v>19.834800000000001</v>
      </c>
      <c r="U7" s="6">
        <v>19.882000000000001</v>
      </c>
      <c r="V7" s="6">
        <v>19.917200000000001</v>
      </c>
      <c r="W7" s="6">
        <v>19.9313</v>
      </c>
    </row>
    <row r="8" spans="1:23" x14ac:dyDescent="0.25">
      <c r="A8" s="41"/>
      <c r="B8" s="2">
        <v>105</v>
      </c>
      <c r="C8" s="6">
        <v>19.950399999999998</v>
      </c>
      <c r="D8" s="6">
        <v>19.905100000000001</v>
      </c>
      <c r="E8" s="6">
        <v>19.846</v>
      </c>
      <c r="F8" s="6">
        <v>19.805299999999999</v>
      </c>
      <c r="G8" s="6">
        <v>19.748899999999999</v>
      </c>
      <c r="H8" s="6">
        <v>19.707599999999999</v>
      </c>
      <c r="I8" s="6">
        <v>19.629200000000001</v>
      </c>
      <c r="J8" s="6">
        <v>19.598199999999999</v>
      </c>
      <c r="K8" s="6">
        <v>19.569299999999998</v>
      </c>
      <c r="L8" s="6">
        <v>19.543500000000002</v>
      </c>
      <c r="M8" s="6">
        <v>19.536000000000001</v>
      </c>
      <c r="N8" s="6">
        <v>19.561299999999999</v>
      </c>
      <c r="O8" s="6">
        <v>19.577000000000002</v>
      </c>
      <c r="P8" s="6">
        <v>19.628499999999999</v>
      </c>
      <c r="Q8" s="6">
        <v>19.671399999999998</v>
      </c>
      <c r="R8" s="6">
        <v>19.7181</v>
      </c>
      <c r="S8" s="6">
        <v>19.770299999999999</v>
      </c>
      <c r="T8" s="6">
        <v>19.829599999999999</v>
      </c>
      <c r="U8" s="6">
        <v>19.864899999999999</v>
      </c>
      <c r="V8" s="6">
        <v>19.909800000000001</v>
      </c>
      <c r="W8" s="6">
        <v>19.9434</v>
      </c>
    </row>
    <row r="9" spans="1:23" x14ac:dyDescent="0.25">
      <c r="A9" s="41"/>
      <c r="B9" s="2">
        <v>125</v>
      </c>
      <c r="C9" s="6">
        <v>19.946000000000002</v>
      </c>
      <c r="D9" s="6">
        <v>19.906199999999998</v>
      </c>
      <c r="E9" s="6">
        <v>19.842400000000001</v>
      </c>
      <c r="F9" s="6">
        <v>19.770399999999999</v>
      </c>
      <c r="G9" s="6">
        <v>19.7119</v>
      </c>
      <c r="H9" s="6">
        <v>19.644500000000001</v>
      </c>
      <c r="I9" s="6">
        <v>19.553000000000001</v>
      </c>
      <c r="J9" s="6">
        <v>19.510300000000001</v>
      </c>
      <c r="K9" s="6">
        <v>19.4605</v>
      </c>
      <c r="L9" s="6">
        <v>19.444600000000001</v>
      </c>
      <c r="M9" s="6">
        <v>19.433399999999999</v>
      </c>
      <c r="N9" s="6">
        <v>19.457599999999999</v>
      </c>
      <c r="O9" s="6">
        <v>19.514700000000001</v>
      </c>
      <c r="P9" s="6">
        <v>19.574000000000002</v>
      </c>
      <c r="Q9" s="6">
        <v>19.6279</v>
      </c>
      <c r="R9" s="6">
        <v>19.691600000000001</v>
      </c>
      <c r="S9" s="6">
        <v>19.751799999999999</v>
      </c>
      <c r="T9" s="6">
        <v>19.819199999999999</v>
      </c>
      <c r="U9" s="6">
        <v>19.864699999999999</v>
      </c>
      <c r="V9" s="6">
        <v>19.9117</v>
      </c>
      <c r="W9" s="6">
        <v>19.9558</v>
      </c>
    </row>
    <row r="10" spans="1:23" x14ac:dyDescent="0.25">
      <c r="A10" s="41"/>
      <c r="B10" s="2">
        <v>145</v>
      </c>
      <c r="C10" s="6">
        <v>19.908799999999999</v>
      </c>
      <c r="D10" s="6">
        <v>19.895499999999998</v>
      </c>
      <c r="E10" s="6">
        <v>19.824200000000001</v>
      </c>
      <c r="F10" s="6">
        <v>19.7455</v>
      </c>
      <c r="G10" s="6">
        <v>19.665199999999999</v>
      </c>
      <c r="H10" s="6">
        <v>19.584499999999998</v>
      </c>
      <c r="I10" s="6">
        <v>19.464400000000001</v>
      </c>
      <c r="J10" s="6">
        <v>19.3918</v>
      </c>
      <c r="K10" s="6">
        <v>19.3079</v>
      </c>
      <c r="L10" s="6">
        <v>19.278199999999998</v>
      </c>
      <c r="M10" s="6">
        <v>19.274899999999999</v>
      </c>
      <c r="N10" s="6">
        <v>19.325900000000001</v>
      </c>
      <c r="O10" s="6">
        <v>19.3855</v>
      </c>
      <c r="P10" s="6">
        <v>19.479199999999999</v>
      </c>
      <c r="Q10" s="6">
        <v>19.566299999999998</v>
      </c>
      <c r="R10" s="6">
        <v>19.642299999999999</v>
      </c>
      <c r="S10" s="6">
        <v>19.738900000000001</v>
      </c>
      <c r="T10" s="6">
        <v>19.799099999999999</v>
      </c>
      <c r="U10" s="6">
        <v>19.871400000000001</v>
      </c>
      <c r="V10" s="6">
        <v>19.900600000000001</v>
      </c>
      <c r="W10" s="6">
        <v>19.953700000000001</v>
      </c>
    </row>
    <row r="11" spans="1:23" x14ac:dyDescent="0.25">
      <c r="A11" s="41"/>
      <c r="B11" s="2">
        <v>165</v>
      </c>
      <c r="C11" s="6">
        <v>19.896599999999999</v>
      </c>
      <c r="D11" s="6">
        <v>19.880199999999999</v>
      </c>
      <c r="E11" s="6">
        <v>19.8109</v>
      </c>
      <c r="F11" s="6">
        <v>19.709800000000001</v>
      </c>
      <c r="G11" s="6">
        <v>19.603000000000002</v>
      </c>
      <c r="H11" s="6">
        <v>19.488499999999998</v>
      </c>
      <c r="I11" s="6">
        <v>19.328199999999999</v>
      </c>
      <c r="J11" s="6">
        <v>19.2195</v>
      </c>
      <c r="K11" s="6">
        <v>19.1021</v>
      </c>
      <c r="L11" s="6">
        <v>19.032900000000001</v>
      </c>
      <c r="M11" s="6">
        <v>19.042899999999999</v>
      </c>
      <c r="N11" s="6">
        <v>19.116199999999999</v>
      </c>
      <c r="O11" s="6">
        <v>19.238600000000002</v>
      </c>
      <c r="P11" s="6">
        <v>19.363099999999999</v>
      </c>
      <c r="Q11" s="6">
        <v>19.485199999999999</v>
      </c>
      <c r="R11" s="6">
        <v>19.609400000000001</v>
      </c>
      <c r="S11" s="6">
        <v>19.697900000000001</v>
      </c>
      <c r="T11" s="6">
        <v>19.800899999999999</v>
      </c>
      <c r="U11" s="6">
        <v>19.850899999999999</v>
      </c>
      <c r="V11" s="6">
        <v>19.9146</v>
      </c>
      <c r="W11" s="6">
        <v>19.991399999999999</v>
      </c>
    </row>
    <row r="12" spans="1:23" x14ac:dyDescent="0.25">
      <c r="A12" s="41"/>
      <c r="B12" s="2">
        <v>185</v>
      </c>
      <c r="C12" s="6">
        <v>19.911200000000001</v>
      </c>
      <c r="D12" s="6">
        <v>19.875299999999999</v>
      </c>
      <c r="E12" s="6">
        <v>19.783100000000001</v>
      </c>
      <c r="F12" s="6">
        <v>19.6736</v>
      </c>
      <c r="G12" s="6">
        <v>19.560400000000001</v>
      </c>
      <c r="H12" s="6">
        <v>19.360700000000001</v>
      </c>
      <c r="I12" s="6">
        <v>19.1617</v>
      </c>
      <c r="J12" s="6">
        <v>18.9405</v>
      </c>
      <c r="K12" s="6">
        <v>18.775600000000001</v>
      </c>
      <c r="L12" s="6">
        <v>18.6677</v>
      </c>
      <c r="M12" s="6">
        <v>18.638300000000001</v>
      </c>
      <c r="N12" s="6">
        <v>18.789000000000001</v>
      </c>
      <c r="O12" s="6">
        <v>18.998699999999999</v>
      </c>
      <c r="P12" s="6">
        <v>19.238700000000001</v>
      </c>
      <c r="Q12" s="6">
        <v>19.409700000000001</v>
      </c>
      <c r="R12" s="6">
        <v>19.573499999999999</v>
      </c>
      <c r="S12" s="6">
        <v>19.6876</v>
      </c>
      <c r="T12" s="6">
        <v>19.794</v>
      </c>
      <c r="U12" s="6">
        <v>19.867100000000001</v>
      </c>
      <c r="V12" s="6">
        <v>19.925000000000001</v>
      </c>
      <c r="W12" s="6">
        <v>19.9116</v>
      </c>
    </row>
    <row r="13" spans="1:23" x14ac:dyDescent="0.25">
      <c r="A13" s="42"/>
      <c r="B13" s="2">
        <v>205</v>
      </c>
      <c r="C13" s="6">
        <v>19.891999999999999</v>
      </c>
      <c r="D13" s="6">
        <v>19.887499999999999</v>
      </c>
      <c r="E13" s="6">
        <v>19.8003</v>
      </c>
      <c r="F13" s="6">
        <v>19.659500000000001</v>
      </c>
      <c r="G13" s="6">
        <v>19.494900000000001</v>
      </c>
      <c r="H13" s="6">
        <v>19.256399999999999</v>
      </c>
      <c r="I13" s="6">
        <v>18.9102</v>
      </c>
      <c r="J13" s="6">
        <v>18.5153</v>
      </c>
      <c r="K13" s="6">
        <v>18.152699999999999</v>
      </c>
      <c r="L13" s="6">
        <v>17.962700000000002</v>
      </c>
      <c r="M13" s="6">
        <v>18.0198</v>
      </c>
      <c r="N13" s="6">
        <v>18.277799999999999</v>
      </c>
      <c r="O13" s="6">
        <v>18.662199999999999</v>
      </c>
      <c r="P13" s="6">
        <v>19.058800000000002</v>
      </c>
      <c r="Q13" s="6">
        <v>19.323599999999999</v>
      </c>
      <c r="R13" s="6">
        <v>19.5505</v>
      </c>
      <c r="S13" s="6">
        <v>19.6874</v>
      </c>
      <c r="T13" s="6">
        <v>19.799700000000001</v>
      </c>
      <c r="U13" s="6">
        <v>19.882200000000001</v>
      </c>
      <c r="V13" s="6">
        <v>19.919</v>
      </c>
      <c r="W13" s="6">
        <v>19.936</v>
      </c>
    </row>
    <row r="15" spans="1:23" x14ac:dyDescent="0.25">
      <c r="A15" t="s">
        <v>22</v>
      </c>
      <c r="C15">
        <v>19.969152780952385</v>
      </c>
    </row>
    <row r="17" spans="1:23" x14ac:dyDescent="0.25">
      <c r="A17" s="10" t="s">
        <v>23</v>
      </c>
      <c r="B17" s="7"/>
      <c r="C17" s="43" t="s">
        <v>18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40"/>
    </row>
    <row r="18" spans="1:23" x14ac:dyDescent="0.25">
      <c r="A18" s="8"/>
      <c r="B18" s="9"/>
      <c r="C18" s="2">
        <v>-200</v>
      </c>
      <c r="D18" s="2">
        <v>-180</v>
      </c>
      <c r="E18" s="2">
        <v>-160</v>
      </c>
      <c r="F18" s="2">
        <v>-140</v>
      </c>
      <c r="G18" s="2">
        <v>-120</v>
      </c>
      <c r="H18" s="2">
        <v>-100</v>
      </c>
      <c r="I18" s="2">
        <v>-80</v>
      </c>
      <c r="J18" s="2">
        <v>-60</v>
      </c>
      <c r="K18" s="2">
        <v>-40</v>
      </c>
      <c r="L18" s="2">
        <v>-20</v>
      </c>
      <c r="M18" s="2">
        <v>0</v>
      </c>
      <c r="N18" s="2">
        <v>20</v>
      </c>
      <c r="O18" s="2">
        <v>40</v>
      </c>
      <c r="P18" s="2">
        <v>60</v>
      </c>
      <c r="Q18" s="2">
        <v>80</v>
      </c>
      <c r="R18" s="2">
        <v>100</v>
      </c>
      <c r="S18" s="2">
        <v>120</v>
      </c>
      <c r="T18" s="2">
        <v>140</v>
      </c>
      <c r="U18" s="2">
        <v>160</v>
      </c>
      <c r="V18" s="2">
        <v>180</v>
      </c>
      <c r="W18" s="2">
        <v>200</v>
      </c>
    </row>
    <row r="19" spans="1:23" x14ac:dyDescent="0.25">
      <c r="A19" s="43" t="s">
        <v>17</v>
      </c>
      <c r="B19" s="2">
        <v>25</v>
      </c>
      <c r="C19" s="6">
        <v>20.044</v>
      </c>
      <c r="D19" s="6">
        <v>20.0258</v>
      </c>
      <c r="E19" s="6">
        <v>20.004799999999999</v>
      </c>
      <c r="F19" s="6">
        <v>19.996700000000001</v>
      </c>
      <c r="G19" s="6">
        <v>19.976099999999999</v>
      </c>
      <c r="H19" s="6">
        <v>19.968399999999999</v>
      </c>
      <c r="I19" s="6">
        <v>19.924600000000002</v>
      </c>
      <c r="J19" s="6">
        <v>19.943200000000001</v>
      </c>
      <c r="K19" s="6">
        <v>19.916399999999999</v>
      </c>
      <c r="L19" s="6">
        <v>19.922599999999999</v>
      </c>
      <c r="M19" s="6">
        <v>19.925999999999998</v>
      </c>
      <c r="N19" s="6">
        <v>19.9345</v>
      </c>
      <c r="O19" s="6">
        <v>19.945599999999999</v>
      </c>
      <c r="P19" s="6">
        <v>19.944199999999999</v>
      </c>
      <c r="Q19" s="6">
        <v>19.935700000000001</v>
      </c>
      <c r="R19" s="6">
        <v>19.9314</v>
      </c>
      <c r="S19" s="6">
        <v>19.9512</v>
      </c>
      <c r="T19" s="6">
        <v>19.9909</v>
      </c>
      <c r="U19" s="6">
        <v>20.0016</v>
      </c>
      <c r="V19" s="6">
        <v>20.0123</v>
      </c>
      <c r="W19" s="6">
        <v>20.016200000000001</v>
      </c>
    </row>
    <row r="20" spans="1:23" x14ac:dyDescent="0.25">
      <c r="A20" s="41"/>
      <c r="B20" s="2">
        <v>45</v>
      </c>
      <c r="C20" s="6">
        <v>20.023</v>
      </c>
      <c r="D20" s="6">
        <v>20.023</v>
      </c>
      <c r="E20" s="6">
        <v>20.014800000000001</v>
      </c>
      <c r="F20" s="6">
        <v>20.0044</v>
      </c>
      <c r="G20" s="6">
        <v>19.999300000000002</v>
      </c>
      <c r="H20" s="6">
        <v>19.9923</v>
      </c>
      <c r="I20" s="6">
        <v>19.947900000000001</v>
      </c>
      <c r="J20" s="6">
        <v>19.968299999999999</v>
      </c>
      <c r="K20" s="6">
        <v>19.9497</v>
      </c>
      <c r="L20" s="6">
        <v>19.946999999999999</v>
      </c>
      <c r="M20" s="6">
        <v>19.938500000000001</v>
      </c>
      <c r="N20" s="6">
        <v>19.954599999999999</v>
      </c>
      <c r="O20" s="6">
        <v>19.949300000000001</v>
      </c>
      <c r="P20" s="6">
        <v>19.956399999999999</v>
      </c>
      <c r="Q20" s="6">
        <v>19.9513</v>
      </c>
      <c r="R20" s="6">
        <v>19.9696</v>
      </c>
      <c r="S20" s="6">
        <v>19.98</v>
      </c>
      <c r="T20" s="6">
        <v>20.0047</v>
      </c>
      <c r="U20" s="6">
        <v>19.9847</v>
      </c>
      <c r="V20" s="6">
        <v>19.9938</v>
      </c>
      <c r="W20" s="6">
        <v>19.999500000000001</v>
      </c>
    </row>
    <row r="21" spans="1:23" x14ac:dyDescent="0.25">
      <c r="A21" s="41"/>
      <c r="B21" s="2">
        <v>65</v>
      </c>
      <c r="C21" s="6">
        <v>20.004200000000001</v>
      </c>
      <c r="D21" s="6">
        <v>20.031500000000001</v>
      </c>
      <c r="E21" s="6">
        <v>20.027000000000001</v>
      </c>
      <c r="F21" s="6">
        <v>20.001300000000001</v>
      </c>
      <c r="G21" s="6">
        <v>20.0215</v>
      </c>
      <c r="H21" s="6">
        <v>19.9894</v>
      </c>
      <c r="I21" s="6">
        <v>19.976800000000001</v>
      </c>
      <c r="J21" s="6">
        <v>19.993099999999998</v>
      </c>
      <c r="K21" s="6">
        <v>19.9709</v>
      </c>
      <c r="L21" s="6">
        <v>19.973199999999999</v>
      </c>
      <c r="M21" s="6">
        <v>19.956800000000001</v>
      </c>
      <c r="N21" s="6">
        <v>19.9663</v>
      </c>
      <c r="O21" s="6">
        <v>19.963899999999999</v>
      </c>
      <c r="P21" s="6">
        <v>19.957599999999999</v>
      </c>
      <c r="Q21" s="6">
        <v>19.9741</v>
      </c>
      <c r="R21" s="6">
        <v>19.970300000000002</v>
      </c>
      <c r="S21" s="6">
        <v>19.988399999999999</v>
      </c>
      <c r="T21" s="6">
        <v>19.997199999999999</v>
      </c>
      <c r="U21" s="6">
        <v>19.999300000000002</v>
      </c>
      <c r="V21" s="6">
        <v>20.0044</v>
      </c>
      <c r="W21" s="6">
        <v>20.010100000000001</v>
      </c>
    </row>
    <row r="22" spans="1:23" x14ac:dyDescent="0.25">
      <c r="A22" s="41"/>
      <c r="B22" s="2">
        <v>85</v>
      </c>
      <c r="C22" s="6">
        <v>20.0166</v>
      </c>
      <c r="D22" s="6">
        <v>20.040500000000002</v>
      </c>
      <c r="E22" s="6">
        <v>20.024899999999999</v>
      </c>
      <c r="F22" s="6">
        <v>20.011099999999999</v>
      </c>
      <c r="G22" s="6">
        <v>20.015799999999999</v>
      </c>
      <c r="H22" s="6">
        <v>20.0181</v>
      </c>
      <c r="I22" s="6">
        <v>19.980899999999998</v>
      </c>
      <c r="J22" s="6">
        <v>19.988700000000001</v>
      </c>
      <c r="K22" s="6">
        <v>19.9831</v>
      </c>
      <c r="L22" s="6">
        <v>19.976199999999999</v>
      </c>
      <c r="M22" s="6">
        <v>19.970700000000001</v>
      </c>
      <c r="N22" s="6">
        <v>19.988199999999999</v>
      </c>
      <c r="O22" s="6">
        <v>19.982500000000002</v>
      </c>
      <c r="P22" s="6">
        <v>19.986499999999999</v>
      </c>
      <c r="Q22" s="6">
        <v>19.983499999999999</v>
      </c>
      <c r="R22" s="6">
        <v>19.9939</v>
      </c>
      <c r="S22" s="6">
        <v>19.998799999999999</v>
      </c>
      <c r="T22" s="6">
        <v>20.016100000000002</v>
      </c>
      <c r="U22" s="6">
        <v>20.0061</v>
      </c>
      <c r="V22" s="6">
        <v>20.018699999999999</v>
      </c>
      <c r="W22" s="6">
        <v>20.0258</v>
      </c>
    </row>
    <row r="23" spans="1:23" x14ac:dyDescent="0.25">
      <c r="A23" s="41"/>
      <c r="B23" s="2">
        <v>105</v>
      </c>
      <c r="C23" s="6">
        <v>20.0351</v>
      </c>
      <c r="D23" s="6">
        <v>20.040700000000001</v>
      </c>
      <c r="E23" s="6">
        <v>20.0349</v>
      </c>
      <c r="F23" s="6">
        <v>20.022300000000001</v>
      </c>
      <c r="G23" s="6">
        <v>20.0245</v>
      </c>
      <c r="H23" s="6">
        <v>20.029299999999999</v>
      </c>
      <c r="I23" s="6">
        <v>19.986899999999999</v>
      </c>
      <c r="J23" s="6">
        <v>19.9939</v>
      </c>
      <c r="K23" s="6">
        <v>19.980499999999999</v>
      </c>
      <c r="L23" s="6">
        <v>20</v>
      </c>
      <c r="M23" s="6">
        <v>19.985600000000002</v>
      </c>
      <c r="N23" s="6">
        <v>20.002800000000001</v>
      </c>
      <c r="O23" s="6">
        <v>20.005500000000001</v>
      </c>
      <c r="P23" s="6">
        <v>19.994199999999999</v>
      </c>
      <c r="Q23" s="6">
        <v>19.995799999999999</v>
      </c>
      <c r="R23" s="6">
        <v>20.003499999999999</v>
      </c>
      <c r="S23" s="6">
        <v>20.001200000000001</v>
      </c>
      <c r="T23" s="6">
        <v>20.023099999999999</v>
      </c>
      <c r="U23" s="6">
        <v>20.012799999999999</v>
      </c>
      <c r="V23" s="6">
        <v>20.0213</v>
      </c>
      <c r="W23" s="6">
        <v>20.006499999999999</v>
      </c>
    </row>
    <row r="24" spans="1:23" x14ac:dyDescent="0.25">
      <c r="A24" s="41"/>
      <c r="B24" s="2">
        <v>125</v>
      </c>
      <c r="C24" s="6">
        <v>20.025099999999998</v>
      </c>
      <c r="D24" s="6">
        <v>20.057300000000001</v>
      </c>
      <c r="E24" s="6">
        <v>20.050899999999999</v>
      </c>
      <c r="F24" s="6">
        <v>20.0442</v>
      </c>
      <c r="G24" s="6">
        <v>20.038699999999999</v>
      </c>
      <c r="H24" s="6">
        <v>20.034400000000002</v>
      </c>
      <c r="I24" s="6">
        <v>20.0046</v>
      </c>
      <c r="J24" s="6">
        <v>20.0017</v>
      </c>
      <c r="K24" s="6">
        <v>20.012499999999999</v>
      </c>
      <c r="L24" s="6">
        <v>19.992899999999999</v>
      </c>
      <c r="M24" s="6">
        <v>19.991299999999999</v>
      </c>
      <c r="N24" s="6">
        <v>20.032499999999999</v>
      </c>
      <c r="O24" s="6">
        <v>19.999400000000001</v>
      </c>
      <c r="P24" s="6">
        <v>20.008099999999999</v>
      </c>
      <c r="Q24" s="6">
        <v>20.008299999999998</v>
      </c>
      <c r="R24" s="6">
        <v>20.0047</v>
      </c>
      <c r="S24" s="6">
        <v>20.0047</v>
      </c>
      <c r="T24" s="6">
        <v>20.0291</v>
      </c>
      <c r="U24" s="6">
        <v>20.018599999999999</v>
      </c>
      <c r="V24" s="6">
        <v>20.045999999999999</v>
      </c>
      <c r="W24" s="6">
        <v>20.025700000000001</v>
      </c>
    </row>
    <row r="25" spans="1:23" x14ac:dyDescent="0.25">
      <c r="A25" s="41"/>
      <c r="B25" s="2">
        <v>145</v>
      </c>
      <c r="C25" s="6">
        <v>20.030799999999999</v>
      </c>
      <c r="D25" s="6">
        <v>20.045300000000001</v>
      </c>
      <c r="E25" s="6">
        <v>20.044</v>
      </c>
      <c r="F25" s="6">
        <v>20.027200000000001</v>
      </c>
      <c r="G25" s="6">
        <v>20.039300000000001</v>
      </c>
      <c r="H25" s="6">
        <v>20.0289</v>
      </c>
      <c r="I25" s="6">
        <v>20.019300000000001</v>
      </c>
      <c r="J25" s="6">
        <v>20.013300000000001</v>
      </c>
      <c r="K25" s="6">
        <v>20.007100000000001</v>
      </c>
      <c r="L25" s="6">
        <v>20.020600000000002</v>
      </c>
      <c r="M25" s="6">
        <v>20.0001</v>
      </c>
      <c r="N25" s="6">
        <v>20.019600000000001</v>
      </c>
      <c r="O25" s="6">
        <v>19.999600000000001</v>
      </c>
      <c r="P25" s="6">
        <v>20.008700000000001</v>
      </c>
      <c r="Q25" s="6">
        <v>20.018799999999999</v>
      </c>
      <c r="R25" s="6">
        <v>20.010999999999999</v>
      </c>
      <c r="S25" s="6">
        <v>20.025400000000001</v>
      </c>
      <c r="T25" s="6">
        <v>20.040099999999999</v>
      </c>
      <c r="U25" s="6">
        <v>20.036100000000001</v>
      </c>
      <c r="V25" s="6">
        <v>20.021999999999998</v>
      </c>
      <c r="W25" s="6">
        <v>20.0456</v>
      </c>
    </row>
    <row r="26" spans="1:23" x14ac:dyDescent="0.25">
      <c r="A26" s="41"/>
      <c r="B26" s="2">
        <v>165</v>
      </c>
      <c r="C26" s="6">
        <v>20.011199999999999</v>
      </c>
      <c r="D26" s="6">
        <v>20.070799999999998</v>
      </c>
      <c r="E26" s="6">
        <v>20.0366</v>
      </c>
      <c r="F26" s="6">
        <v>20.041799999999999</v>
      </c>
      <c r="G26" s="6">
        <v>20.063600000000001</v>
      </c>
      <c r="H26" s="6">
        <v>20.0581</v>
      </c>
      <c r="I26" s="6">
        <v>20.021000000000001</v>
      </c>
      <c r="J26" s="6">
        <v>20.018899999999999</v>
      </c>
      <c r="K26" s="6">
        <v>20.0227</v>
      </c>
      <c r="L26" s="6">
        <v>20.014600000000002</v>
      </c>
      <c r="M26" s="6">
        <v>20.014900000000001</v>
      </c>
      <c r="N26" s="6">
        <v>20.028300000000002</v>
      </c>
      <c r="O26" s="6">
        <v>20.0002</v>
      </c>
      <c r="P26" s="6">
        <v>20.027699999999999</v>
      </c>
      <c r="Q26" s="6">
        <v>20.0075</v>
      </c>
      <c r="R26" s="6">
        <v>20.028199999999998</v>
      </c>
      <c r="S26" s="6">
        <v>20.017499999999998</v>
      </c>
      <c r="T26" s="6">
        <v>20.036999999999999</v>
      </c>
      <c r="U26" s="6">
        <v>20.029599999999999</v>
      </c>
      <c r="V26" s="6">
        <v>20.047499999999999</v>
      </c>
      <c r="W26" s="6">
        <v>20.027200000000001</v>
      </c>
    </row>
    <row r="27" spans="1:23" x14ac:dyDescent="0.25">
      <c r="A27" s="41"/>
      <c r="B27" s="2">
        <v>185</v>
      </c>
      <c r="C27" s="6">
        <v>20.040500000000002</v>
      </c>
      <c r="D27" s="6">
        <v>20.0745</v>
      </c>
      <c r="E27" s="6">
        <v>20.054099999999998</v>
      </c>
      <c r="F27" s="6">
        <v>20.0365</v>
      </c>
      <c r="G27" s="6">
        <v>20.061599999999999</v>
      </c>
      <c r="H27" s="6">
        <v>20.0442</v>
      </c>
      <c r="I27" s="6">
        <v>20.0258</v>
      </c>
      <c r="J27" s="6">
        <v>20.035900000000002</v>
      </c>
      <c r="K27" s="6">
        <v>20.029</v>
      </c>
      <c r="L27" s="6">
        <v>20.0242</v>
      </c>
      <c r="M27" s="6">
        <v>20.023499999999999</v>
      </c>
      <c r="N27" s="6">
        <v>20.032299999999999</v>
      </c>
      <c r="O27" s="6">
        <v>20.017600000000002</v>
      </c>
      <c r="P27" s="6">
        <v>20.0136</v>
      </c>
      <c r="Q27" s="6">
        <v>20.035399999999999</v>
      </c>
      <c r="R27" s="6">
        <v>20.018899999999999</v>
      </c>
      <c r="S27" s="6">
        <v>20.033200000000001</v>
      </c>
      <c r="T27" s="6">
        <v>20.036999999999999</v>
      </c>
      <c r="U27" s="6">
        <v>20.058399999999999</v>
      </c>
      <c r="V27" s="6">
        <v>20.0427</v>
      </c>
      <c r="W27" s="6">
        <v>20.038900000000002</v>
      </c>
    </row>
    <row r="28" spans="1:23" x14ac:dyDescent="0.25">
      <c r="A28" s="42"/>
      <c r="B28" s="2">
        <v>205</v>
      </c>
      <c r="C28" s="6">
        <v>20.021699999999999</v>
      </c>
      <c r="D28" s="6">
        <v>20.0472</v>
      </c>
      <c r="E28" s="6">
        <v>20.050999999999998</v>
      </c>
      <c r="F28" s="6">
        <v>20.034400000000002</v>
      </c>
      <c r="G28" s="6">
        <v>20.051300000000001</v>
      </c>
      <c r="H28" s="6">
        <v>20.043600000000001</v>
      </c>
      <c r="I28" s="6">
        <v>20.035499999999999</v>
      </c>
      <c r="J28" s="6">
        <v>20.043299999999999</v>
      </c>
      <c r="K28" s="6">
        <v>20.034500000000001</v>
      </c>
      <c r="L28" s="6">
        <v>20.024699999999999</v>
      </c>
      <c r="M28" s="6">
        <v>20.023</v>
      </c>
      <c r="N28" s="6">
        <v>20.0349</v>
      </c>
      <c r="O28" s="6">
        <v>20.027699999999999</v>
      </c>
      <c r="P28" s="6">
        <v>20.0214</v>
      </c>
      <c r="Q28" s="6">
        <v>20.017399999999999</v>
      </c>
      <c r="R28" s="6">
        <v>20.0093</v>
      </c>
      <c r="S28" s="6">
        <v>20.026199999999999</v>
      </c>
      <c r="T28" s="6">
        <v>20.054200000000002</v>
      </c>
      <c r="U28" s="6">
        <v>20.055399999999999</v>
      </c>
      <c r="V28" s="6">
        <v>20.053100000000001</v>
      </c>
      <c r="W28" s="6">
        <v>19.9986</v>
      </c>
    </row>
    <row r="30" spans="1:23" x14ac:dyDescent="0.25">
      <c r="A30" t="s">
        <v>24</v>
      </c>
      <c r="C30">
        <v>20.020949999999999</v>
      </c>
    </row>
    <row r="32" spans="1:23" x14ac:dyDescent="0.25">
      <c r="A32" s="21" t="s">
        <v>29</v>
      </c>
      <c r="B32" s="7"/>
      <c r="C32" s="43" t="s">
        <v>18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</row>
    <row r="33" spans="1:23" x14ac:dyDescent="0.25">
      <c r="A33" s="8"/>
      <c r="B33" s="9"/>
      <c r="C33" s="2">
        <v>-200</v>
      </c>
      <c r="D33" s="2">
        <v>-180</v>
      </c>
      <c r="E33" s="2">
        <v>-160</v>
      </c>
      <c r="F33" s="2">
        <v>-140</v>
      </c>
      <c r="G33" s="2">
        <v>-120</v>
      </c>
      <c r="H33" s="2">
        <v>-100</v>
      </c>
      <c r="I33" s="2">
        <v>-80</v>
      </c>
      <c r="J33" s="2">
        <v>-60</v>
      </c>
      <c r="K33" s="2">
        <v>-40</v>
      </c>
      <c r="L33" s="2">
        <v>-20</v>
      </c>
      <c r="M33" s="2">
        <v>0</v>
      </c>
      <c r="N33" s="2">
        <v>20</v>
      </c>
      <c r="O33" s="2">
        <v>40</v>
      </c>
      <c r="P33" s="2">
        <v>60</v>
      </c>
      <c r="Q33" s="2">
        <v>80</v>
      </c>
      <c r="R33" s="2">
        <v>100</v>
      </c>
      <c r="S33" s="2">
        <v>120</v>
      </c>
      <c r="T33" s="2">
        <v>140</v>
      </c>
      <c r="U33" s="2">
        <v>160</v>
      </c>
      <c r="V33" s="2">
        <v>180</v>
      </c>
      <c r="W33" s="2">
        <v>200</v>
      </c>
    </row>
    <row r="34" spans="1:23" x14ac:dyDescent="0.25">
      <c r="A34" s="43" t="s">
        <v>17</v>
      </c>
      <c r="B34" s="2">
        <v>25</v>
      </c>
      <c r="C34" s="6">
        <f>C4-C19+$C$30-$C$15</f>
        <v>-3.8702780952387883E-2</v>
      </c>
      <c r="D34" s="6">
        <f t="shared" ref="D34:W43" si="0">D4-D19+$C$30-$C$15</f>
        <v>-4.5902780952385314E-2</v>
      </c>
      <c r="E34" s="6">
        <f t="shared" si="0"/>
        <v>-5.7302780952383614E-2</v>
      </c>
      <c r="F34" s="6">
        <f t="shared" si="0"/>
        <v>-9.9202780952385439E-2</v>
      </c>
      <c r="G34" s="6">
        <f t="shared" si="0"/>
        <v>-0.10640278095238287</v>
      </c>
      <c r="H34" s="6">
        <f t="shared" si="0"/>
        <v>-0.12620278095238291</v>
      </c>
      <c r="I34" s="6">
        <f t="shared" si="0"/>
        <v>-0.12360278095238897</v>
      </c>
      <c r="J34" s="6">
        <f t="shared" si="0"/>
        <v>-0.16690278095238753</v>
      </c>
      <c r="K34" s="6">
        <f t="shared" si="0"/>
        <v>-0.15080278095238597</v>
      </c>
      <c r="L34" s="6">
        <f t="shared" si="0"/>
        <v>-0.1632027809523855</v>
      </c>
      <c r="M34" s="6">
        <f t="shared" si="0"/>
        <v>-0.18720278095238285</v>
      </c>
      <c r="N34" s="6">
        <f t="shared" si="0"/>
        <v>-0.16620278095238561</v>
      </c>
      <c r="O34" s="6">
        <f t="shared" si="0"/>
        <v>-0.19090278095238489</v>
      </c>
      <c r="P34" s="6">
        <f t="shared" si="0"/>
        <v>-0.15760278095238434</v>
      </c>
      <c r="Q34" s="6">
        <f t="shared" si="0"/>
        <v>-0.11920278095238501</v>
      </c>
      <c r="R34" s="6">
        <f t="shared" si="0"/>
        <v>-9.710278095238678E-2</v>
      </c>
      <c r="S34" s="6">
        <f t="shared" si="0"/>
        <v>-7.97027809523847E-2</v>
      </c>
      <c r="T34" s="6">
        <f t="shared" si="0"/>
        <v>-7.8902780952386564E-2</v>
      </c>
      <c r="U34" s="6">
        <f t="shared" si="0"/>
        <v>-6.7102780952385643E-2</v>
      </c>
      <c r="V34" s="6">
        <f t="shared" si="0"/>
        <v>-5.2202780952384842E-2</v>
      </c>
      <c r="W34" s="6">
        <f t="shared" si="0"/>
        <v>-1.2702780952388082E-2</v>
      </c>
    </row>
    <row r="35" spans="1:23" x14ac:dyDescent="0.25">
      <c r="A35" s="41"/>
      <c r="B35" s="2">
        <v>45</v>
      </c>
      <c r="C35" s="6">
        <f t="shared" ref="C35:R43" si="1">C5-C20+$C$30-$C$15</f>
        <v>-6.1402780952384717E-2</v>
      </c>
      <c r="D35" s="6">
        <f t="shared" si="1"/>
        <v>-4.4702780952384558E-2</v>
      </c>
      <c r="E35" s="6">
        <f t="shared" si="1"/>
        <v>-8.0802780952385689E-2</v>
      </c>
      <c r="F35" s="6">
        <f t="shared" si="1"/>
        <v>-0.12540278095238477</v>
      </c>
      <c r="G35" s="6">
        <f t="shared" si="1"/>
        <v>-0.12780278095238629</v>
      </c>
      <c r="H35" s="6">
        <f t="shared" si="1"/>
        <v>-0.15410278095238539</v>
      </c>
      <c r="I35" s="6">
        <f t="shared" si="1"/>
        <v>-0.160602780952388</v>
      </c>
      <c r="J35" s="6">
        <f t="shared" si="1"/>
        <v>-0.19740278095238395</v>
      </c>
      <c r="K35" s="6">
        <f t="shared" si="1"/>
        <v>-0.19760278095238704</v>
      </c>
      <c r="L35" s="6">
        <f t="shared" si="1"/>
        <v>-0.21130278095238353</v>
      </c>
      <c r="M35" s="6">
        <f t="shared" si="1"/>
        <v>-0.20900278095238534</v>
      </c>
      <c r="N35" s="6">
        <f t="shared" si="1"/>
        <v>-0.20120278095238575</v>
      </c>
      <c r="O35" s="6">
        <f t="shared" si="1"/>
        <v>-0.19480278095238646</v>
      </c>
      <c r="P35" s="6">
        <f t="shared" si="1"/>
        <v>-0.17140278095238415</v>
      </c>
      <c r="Q35" s="6">
        <f t="shared" si="1"/>
        <v>-0.14470278095238598</v>
      </c>
      <c r="R35" s="6">
        <f t="shared" si="1"/>
        <v>-0.14760278095238633</v>
      </c>
      <c r="S35" s="6">
        <f t="shared" si="0"/>
        <v>-0.11670278095238729</v>
      </c>
      <c r="T35" s="6">
        <f t="shared" si="0"/>
        <v>-0.1060027809523838</v>
      </c>
      <c r="U35" s="6">
        <f t="shared" si="0"/>
        <v>-4.1702780952384444E-2</v>
      </c>
      <c r="V35" s="6">
        <f t="shared" si="0"/>
        <v>-2.8402780952387019E-2</v>
      </c>
      <c r="W35" s="6">
        <f t="shared" si="0"/>
        <v>-1.0002780952387269E-2</v>
      </c>
    </row>
    <row r="36" spans="1:23" x14ac:dyDescent="0.25">
      <c r="A36" s="41"/>
      <c r="B36" s="2">
        <v>65</v>
      </c>
      <c r="C36" s="6">
        <f t="shared" si="1"/>
        <v>-3.7102780952388059E-2</v>
      </c>
      <c r="D36" s="6">
        <f t="shared" si="0"/>
        <v>-6.6802780952386343E-2</v>
      </c>
      <c r="E36" s="6">
        <f t="shared" si="0"/>
        <v>-9.9802780952387593E-2</v>
      </c>
      <c r="F36" s="6">
        <f t="shared" si="0"/>
        <v>-0.10760278095238718</v>
      </c>
      <c r="G36" s="6">
        <f t="shared" si="0"/>
        <v>-0.16700278095238374</v>
      </c>
      <c r="H36" s="6">
        <f t="shared" si="0"/>
        <v>-0.16300278095238596</v>
      </c>
      <c r="I36" s="6">
        <f t="shared" si="0"/>
        <v>-0.20770278095238481</v>
      </c>
      <c r="J36" s="6">
        <f t="shared" si="0"/>
        <v>-0.24530278095238245</v>
      </c>
      <c r="K36" s="6">
        <f t="shared" si="0"/>
        <v>-0.24440278095238455</v>
      </c>
      <c r="L36" s="6">
        <f t="shared" si="0"/>
        <v>-0.26890278095238429</v>
      </c>
      <c r="M36" s="6">
        <f t="shared" si="0"/>
        <v>-0.25800278095238838</v>
      </c>
      <c r="N36" s="6">
        <f t="shared" si="0"/>
        <v>-0.251402780952386</v>
      </c>
      <c r="O36" s="6">
        <f t="shared" si="0"/>
        <v>-0.22990278095238281</v>
      </c>
      <c r="P36" s="6">
        <f t="shared" si="0"/>
        <v>-0.1980027809523861</v>
      </c>
      <c r="Q36" s="6">
        <f t="shared" si="0"/>
        <v>-0.19140278095238727</v>
      </c>
      <c r="R36" s="6">
        <f t="shared" si="0"/>
        <v>-0.15320278095238749</v>
      </c>
      <c r="S36" s="6">
        <f t="shared" si="0"/>
        <v>-0.12980278095238518</v>
      </c>
      <c r="T36" s="6">
        <f t="shared" si="0"/>
        <v>-9.4602780952385501E-2</v>
      </c>
      <c r="U36" s="6">
        <f t="shared" si="0"/>
        <v>-6.410278095238553E-2</v>
      </c>
      <c r="V36" s="6">
        <f t="shared" si="0"/>
        <v>-5.9102780952386524E-2</v>
      </c>
      <c r="W36" s="6">
        <f t="shared" si="0"/>
        <v>-1.1602780952387093E-2</v>
      </c>
    </row>
    <row r="37" spans="1:23" x14ac:dyDescent="0.25">
      <c r="A37" s="41"/>
      <c r="B37" s="2">
        <v>85</v>
      </c>
      <c r="C37" s="6">
        <f t="shared" si="1"/>
        <v>-2.6402780952384575E-2</v>
      </c>
      <c r="D37" s="6">
        <f t="shared" si="0"/>
        <v>-8.2102780952386212E-2</v>
      </c>
      <c r="E37" s="6">
        <f t="shared" si="0"/>
        <v>-0.10620278095238334</v>
      </c>
      <c r="F37" s="6">
        <f t="shared" si="0"/>
        <v>-0.14410278095238382</v>
      </c>
      <c r="G37" s="6">
        <f t="shared" si="0"/>
        <v>-0.17200278095238275</v>
      </c>
      <c r="H37" s="6">
        <f t="shared" si="0"/>
        <v>-0.22150278095238463</v>
      </c>
      <c r="I37" s="6">
        <f t="shared" si="0"/>
        <v>-0.24340278095238332</v>
      </c>
      <c r="J37" s="6">
        <f t="shared" si="0"/>
        <v>-0.27780278095238842</v>
      </c>
      <c r="K37" s="6">
        <f t="shared" si="0"/>
        <v>-0.30420278095238729</v>
      </c>
      <c r="L37" s="6">
        <f t="shared" si="0"/>
        <v>-0.30860278095238414</v>
      </c>
      <c r="M37" s="6">
        <f t="shared" si="0"/>
        <v>-0.31240278095238594</v>
      </c>
      <c r="N37" s="6">
        <f t="shared" si="0"/>
        <v>-0.31250278095238571</v>
      </c>
      <c r="O37" s="6">
        <f t="shared" si="0"/>
        <v>-0.30040278095238904</v>
      </c>
      <c r="P37" s="6">
        <f t="shared" si="0"/>
        <v>-0.24820278095238635</v>
      </c>
      <c r="Q37" s="6">
        <f t="shared" si="0"/>
        <v>-0.22120278095238533</v>
      </c>
      <c r="R37" s="6">
        <f t="shared" si="0"/>
        <v>-0.19350278095238593</v>
      </c>
      <c r="S37" s="6">
        <f t="shared" si="0"/>
        <v>-0.16520278095238439</v>
      </c>
      <c r="T37" s="6">
        <f t="shared" si="0"/>
        <v>-0.12950278095238588</v>
      </c>
      <c r="U37" s="6">
        <f t="shared" si="0"/>
        <v>-7.2302780952384182E-2</v>
      </c>
      <c r="V37" s="6">
        <f t="shared" si="0"/>
        <v>-4.9702780952383563E-2</v>
      </c>
      <c r="W37" s="6">
        <f t="shared" si="0"/>
        <v>-4.2702780952385666E-2</v>
      </c>
    </row>
    <row r="38" spans="1:23" x14ac:dyDescent="0.25">
      <c r="A38" s="41"/>
      <c r="B38" s="2">
        <v>105</v>
      </c>
      <c r="C38" s="6">
        <f t="shared" si="1"/>
        <v>-3.2902780952387189E-2</v>
      </c>
      <c r="D38" s="6">
        <f t="shared" si="0"/>
        <v>-8.3802780952385802E-2</v>
      </c>
      <c r="E38" s="6">
        <f t="shared" si="0"/>
        <v>-0.13710278095238593</v>
      </c>
      <c r="F38" s="6">
        <f t="shared" si="0"/>
        <v>-0.16520278095238794</v>
      </c>
      <c r="G38" s="6">
        <f t="shared" si="0"/>
        <v>-0.22380278095238637</v>
      </c>
      <c r="H38" s="6">
        <f t="shared" si="0"/>
        <v>-0.26990278095238551</v>
      </c>
      <c r="I38" s="6">
        <f t="shared" si="0"/>
        <v>-0.30590278095238332</v>
      </c>
      <c r="J38" s="6">
        <f t="shared" si="0"/>
        <v>-0.34390278095238713</v>
      </c>
      <c r="K38" s="6">
        <f t="shared" si="0"/>
        <v>-0.35940278095238654</v>
      </c>
      <c r="L38" s="6">
        <f t="shared" si="0"/>
        <v>-0.40470278095238399</v>
      </c>
      <c r="M38" s="6">
        <f t="shared" si="0"/>
        <v>-0.39780278095238586</v>
      </c>
      <c r="N38" s="6">
        <f t="shared" si="0"/>
        <v>-0.38970278095238697</v>
      </c>
      <c r="O38" s="6">
        <f t="shared" si="0"/>
        <v>-0.3767027809523853</v>
      </c>
      <c r="P38" s="6">
        <f t="shared" si="0"/>
        <v>-0.313902780952386</v>
      </c>
      <c r="Q38" s="6">
        <f t="shared" si="0"/>
        <v>-0.27260278095238633</v>
      </c>
      <c r="R38" s="6">
        <f t="shared" si="0"/>
        <v>-0.23360278095238485</v>
      </c>
      <c r="S38" s="6">
        <f t="shared" si="0"/>
        <v>-0.17910278095238752</v>
      </c>
      <c r="T38" s="6">
        <f t="shared" si="0"/>
        <v>-0.14170278095238587</v>
      </c>
      <c r="U38" s="6">
        <f t="shared" si="0"/>
        <v>-9.6102780952385558E-2</v>
      </c>
      <c r="V38" s="6">
        <f t="shared" si="0"/>
        <v>-5.9702780952385126E-2</v>
      </c>
      <c r="W38" s="6">
        <f t="shared" si="0"/>
        <v>-1.1302780952384239E-2</v>
      </c>
    </row>
    <row r="39" spans="1:23" x14ac:dyDescent="0.25">
      <c r="A39" s="41"/>
      <c r="B39" s="2">
        <v>125</v>
      </c>
      <c r="C39" s="6">
        <f t="shared" si="1"/>
        <v>-2.7302780952382477E-2</v>
      </c>
      <c r="D39" s="6">
        <f t="shared" si="0"/>
        <v>-9.9302780952388758E-2</v>
      </c>
      <c r="E39" s="6">
        <f t="shared" si="0"/>
        <v>-0.15670278095238288</v>
      </c>
      <c r="F39" s="6">
        <f t="shared" si="0"/>
        <v>-0.22200278095238701</v>
      </c>
      <c r="G39" s="6">
        <f t="shared" si="0"/>
        <v>-0.27500278095238428</v>
      </c>
      <c r="H39" s="6">
        <f t="shared" si="0"/>
        <v>-0.33810278095238644</v>
      </c>
      <c r="I39" s="6">
        <f t="shared" si="0"/>
        <v>-0.39980278095238475</v>
      </c>
      <c r="J39" s="6">
        <f t="shared" si="0"/>
        <v>-0.43960278095238436</v>
      </c>
      <c r="K39" s="6">
        <f t="shared" si="0"/>
        <v>-0.50020278095238524</v>
      </c>
      <c r="L39" s="6">
        <f t="shared" si="0"/>
        <v>-0.4965027809523832</v>
      </c>
      <c r="M39" s="6">
        <f t="shared" si="0"/>
        <v>-0.5061027809523857</v>
      </c>
      <c r="N39" s="6">
        <f t="shared" si="0"/>
        <v>-0.52310278095238516</v>
      </c>
      <c r="O39" s="6">
        <f t="shared" si="0"/>
        <v>-0.43290278095238577</v>
      </c>
      <c r="P39" s="6">
        <f t="shared" si="0"/>
        <v>-0.3823027809523829</v>
      </c>
      <c r="Q39" s="6">
        <f t="shared" si="0"/>
        <v>-0.32860278095238371</v>
      </c>
      <c r="R39" s="6">
        <f t="shared" si="0"/>
        <v>-0.26130278095238424</v>
      </c>
      <c r="S39" s="6">
        <f t="shared" si="0"/>
        <v>-0.20110278095238598</v>
      </c>
      <c r="T39" s="6">
        <f t="shared" si="0"/>
        <v>-0.15810278095238672</v>
      </c>
      <c r="U39" s="6">
        <f t="shared" si="0"/>
        <v>-0.10210278095238579</v>
      </c>
      <c r="V39" s="6">
        <f t="shared" si="0"/>
        <v>-8.250278095238528E-2</v>
      </c>
      <c r="W39" s="6">
        <f t="shared" si="0"/>
        <v>-1.8102780952386155E-2</v>
      </c>
    </row>
    <row r="40" spans="1:23" x14ac:dyDescent="0.25">
      <c r="A40" s="41"/>
      <c r="B40" s="2">
        <v>145</v>
      </c>
      <c r="C40" s="6">
        <f t="shared" si="1"/>
        <v>-7.0202780952385524E-2</v>
      </c>
      <c r="D40" s="6">
        <f t="shared" si="0"/>
        <v>-9.8002780952388235E-2</v>
      </c>
      <c r="E40" s="6">
        <f t="shared" si="0"/>
        <v>-0.16800278095238497</v>
      </c>
      <c r="F40" s="6">
        <f t="shared" si="0"/>
        <v>-0.22990278095238637</v>
      </c>
      <c r="G40" s="6">
        <f t="shared" si="0"/>
        <v>-0.32230278095238774</v>
      </c>
      <c r="H40" s="6">
        <f t="shared" si="0"/>
        <v>-0.39260278095238732</v>
      </c>
      <c r="I40" s="6">
        <f t="shared" si="0"/>
        <v>-0.50310278095238559</v>
      </c>
      <c r="J40" s="6">
        <f t="shared" si="0"/>
        <v>-0.56970278095238669</v>
      </c>
      <c r="K40" s="6">
        <f t="shared" si="0"/>
        <v>-0.64740278095238679</v>
      </c>
      <c r="L40" s="6">
        <f t="shared" si="0"/>
        <v>-0.69060278095238914</v>
      </c>
      <c r="M40" s="6">
        <f t="shared" si="0"/>
        <v>-0.67340278095238659</v>
      </c>
      <c r="N40" s="6">
        <f t="shared" si="0"/>
        <v>-0.6419027809523854</v>
      </c>
      <c r="O40" s="6">
        <f t="shared" si="0"/>
        <v>-0.56230278095238617</v>
      </c>
      <c r="P40" s="6">
        <f t="shared" si="0"/>
        <v>-0.47770278095238794</v>
      </c>
      <c r="Q40" s="6">
        <f t="shared" si="0"/>
        <v>-0.40070278095238621</v>
      </c>
      <c r="R40" s="6">
        <f t="shared" si="0"/>
        <v>-0.31690278095238611</v>
      </c>
      <c r="S40" s="6">
        <f t="shared" si="0"/>
        <v>-0.23470278095238584</v>
      </c>
      <c r="T40" s="6">
        <f t="shared" si="0"/>
        <v>-0.1892027809523853</v>
      </c>
      <c r="U40" s="6">
        <f t="shared" si="0"/>
        <v>-0.11290278095238548</v>
      </c>
      <c r="V40" s="6">
        <f t="shared" si="0"/>
        <v>-6.960278095238337E-2</v>
      </c>
      <c r="W40" s="6">
        <f t="shared" si="0"/>
        <v>-4.010278095238462E-2</v>
      </c>
    </row>
    <row r="41" spans="1:23" x14ac:dyDescent="0.25">
      <c r="A41" s="41"/>
      <c r="B41" s="2">
        <v>165</v>
      </c>
      <c r="C41" s="6">
        <f t="shared" si="1"/>
        <v>-6.2802780952385007E-2</v>
      </c>
      <c r="D41" s="6">
        <f t="shared" si="0"/>
        <v>-0.13880278095238552</v>
      </c>
      <c r="E41" s="6">
        <f t="shared" si="0"/>
        <v>-0.17390278095238543</v>
      </c>
      <c r="F41" s="6">
        <f t="shared" si="0"/>
        <v>-0.28020278095238282</v>
      </c>
      <c r="G41" s="6">
        <f t="shared" si="0"/>
        <v>-0.40880278095238509</v>
      </c>
      <c r="H41" s="6">
        <f t="shared" si="0"/>
        <v>-0.51780278095238685</v>
      </c>
      <c r="I41" s="6">
        <f t="shared" si="0"/>
        <v>-0.6410027809523875</v>
      </c>
      <c r="J41" s="6">
        <f t="shared" si="0"/>
        <v>-0.74760278095238419</v>
      </c>
      <c r="K41" s="6">
        <f t="shared" si="0"/>
        <v>-0.86880278095238594</v>
      </c>
      <c r="L41" s="6">
        <f t="shared" si="0"/>
        <v>-0.92990278095238565</v>
      </c>
      <c r="M41" s="6">
        <f t="shared" si="0"/>
        <v>-0.92020278095238695</v>
      </c>
      <c r="N41" s="6">
        <f t="shared" si="0"/>
        <v>-0.86030278095238799</v>
      </c>
      <c r="O41" s="6">
        <f t="shared" si="0"/>
        <v>-0.70980278095238347</v>
      </c>
      <c r="P41" s="6">
        <f t="shared" si="0"/>
        <v>-0.61280278095238572</v>
      </c>
      <c r="Q41" s="6">
        <f t="shared" si="0"/>
        <v>-0.47050278095238696</v>
      </c>
      <c r="R41" s="6">
        <f t="shared" si="0"/>
        <v>-0.36700278095238303</v>
      </c>
      <c r="S41" s="6">
        <f t="shared" si="0"/>
        <v>-0.2678027809523833</v>
      </c>
      <c r="T41" s="6">
        <f t="shared" si="0"/>
        <v>-0.18430278095238606</v>
      </c>
      <c r="U41" s="6">
        <f t="shared" si="0"/>
        <v>-0.12690278095238483</v>
      </c>
      <c r="V41" s="6">
        <f t="shared" si="0"/>
        <v>-8.110278095238499E-2</v>
      </c>
      <c r="W41" s="6">
        <f t="shared" si="0"/>
        <v>1.5997219047612532E-2</v>
      </c>
    </row>
    <row r="42" spans="1:23" x14ac:dyDescent="0.25">
      <c r="A42" s="41"/>
      <c r="B42" s="2">
        <v>185</v>
      </c>
      <c r="C42" s="6">
        <f t="shared" si="1"/>
        <v>-7.7502780952386274E-2</v>
      </c>
      <c r="D42" s="6">
        <f t="shared" si="0"/>
        <v>-0.14740278095238679</v>
      </c>
      <c r="E42" s="6">
        <f t="shared" si="0"/>
        <v>-0.21920278095238288</v>
      </c>
      <c r="F42" s="6">
        <f t="shared" si="0"/>
        <v>-0.31110278095238542</v>
      </c>
      <c r="G42" s="6">
        <f t="shared" si="0"/>
        <v>-0.44940278095238284</v>
      </c>
      <c r="H42" s="6">
        <f t="shared" si="0"/>
        <v>-0.6317027809523843</v>
      </c>
      <c r="I42" s="6">
        <f t="shared" si="0"/>
        <v>-0.81230278095238617</v>
      </c>
      <c r="J42" s="6">
        <f t="shared" si="0"/>
        <v>-1.0436027809523871</v>
      </c>
      <c r="K42" s="6">
        <f t="shared" si="0"/>
        <v>-1.2016027809523848</v>
      </c>
      <c r="L42" s="6">
        <f t="shared" si="0"/>
        <v>-1.3047027809523861</v>
      </c>
      <c r="M42" s="6">
        <f t="shared" si="0"/>
        <v>-1.3334027809523832</v>
      </c>
      <c r="N42" s="6">
        <f t="shared" si="0"/>
        <v>-1.1915027809523835</v>
      </c>
      <c r="O42" s="6">
        <f t="shared" si="0"/>
        <v>-0.96710278095238777</v>
      </c>
      <c r="P42" s="6">
        <f t="shared" si="0"/>
        <v>-0.72310278095238445</v>
      </c>
      <c r="Q42" s="6">
        <f t="shared" si="0"/>
        <v>-0.57390278095238401</v>
      </c>
      <c r="R42" s="6">
        <f t="shared" si="0"/>
        <v>-0.39360278095238499</v>
      </c>
      <c r="S42" s="6">
        <f t="shared" si="0"/>
        <v>-0.29380278095238666</v>
      </c>
      <c r="T42" s="6">
        <f t="shared" si="0"/>
        <v>-0.19120278095238419</v>
      </c>
      <c r="U42" s="6">
        <f t="shared" si="0"/>
        <v>-0.13950278095238389</v>
      </c>
      <c r="V42" s="6">
        <f t="shared" si="0"/>
        <v>-6.5902780952384887E-2</v>
      </c>
      <c r="W42" s="6">
        <f t="shared" si="0"/>
        <v>-7.5502780952387383E-2</v>
      </c>
    </row>
    <row r="43" spans="1:23" x14ac:dyDescent="0.25">
      <c r="A43" s="42"/>
      <c r="B43" s="2">
        <v>205</v>
      </c>
      <c r="C43" s="6">
        <f t="shared" si="1"/>
        <v>-7.7902780952385342E-2</v>
      </c>
      <c r="D43" s="6">
        <f t="shared" si="0"/>
        <v>-0.10790278095238648</v>
      </c>
      <c r="E43" s="6">
        <f t="shared" si="0"/>
        <v>-0.19890278095238401</v>
      </c>
      <c r="F43" s="6">
        <f t="shared" si="0"/>
        <v>-0.32310278095238587</v>
      </c>
      <c r="G43" s="6">
        <f t="shared" si="0"/>
        <v>-0.50460278095238564</v>
      </c>
      <c r="H43" s="6">
        <f t="shared" si="0"/>
        <v>-0.73540278095238776</v>
      </c>
      <c r="I43" s="6">
        <f t="shared" si="0"/>
        <v>-1.0735027809523849</v>
      </c>
      <c r="J43" s="6">
        <f t="shared" si="0"/>
        <v>-1.4762027809523843</v>
      </c>
      <c r="K43" s="6">
        <f t="shared" si="0"/>
        <v>-1.8300027809523876</v>
      </c>
      <c r="L43" s="6">
        <f t="shared" si="0"/>
        <v>-2.0102027809523833</v>
      </c>
      <c r="M43" s="6">
        <f t="shared" si="0"/>
        <v>-1.9514027809523853</v>
      </c>
      <c r="N43" s="6">
        <f t="shared" si="0"/>
        <v>-1.7053027809523869</v>
      </c>
      <c r="O43" s="6">
        <f t="shared" si="0"/>
        <v>-1.3137027809523865</v>
      </c>
      <c r="P43" s="6">
        <f t="shared" si="0"/>
        <v>-0.91080278095238398</v>
      </c>
      <c r="Q43" s="6">
        <f t="shared" si="0"/>
        <v>-0.64200278095238517</v>
      </c>
      <c r="R43" s="6">
        <f t="shared" si="0"/>
        <v>-0.40700278095238573</v>
      </c>
      <c r="S43" s="6">
        <f t="shared" si="0"/>
        <v>-0.28700278095238474</v>
      </c>
      <c r="T43" s="6">
        <f t="shared" si="0"/>
        <v>-0.20270278095238581</v>
      </c>
      <c r="U43" s="6">
        <f t="shared" si="0"/>
        <v>-0.12140278095238344</v>
      </c>
      <c r="V43" s="6">
        <f t="shared" si="0"/>
        <v>-8.2302780952385746E-2</v>
      </c>
      <c r="W43" s="6">
        <f t="shared" si="0"/>
        <v>-1.0802780952385405E-2</v>
      </c>
    </row>
    <row r="45" spans="1:23" x14ac:dyDescent="0.25">
      <c r="A45" s="21" t="s">
        <v>30</v>
      </c>
      <c r="B45" s="7"/>
      <c r="C45" s="43" t="s">
        <v>18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40"/>
    </row>
    <row r="46" spans="1:23" x14ac:dyDescent="0.25">
      <c r="A46" s="8"/>
      <c r="B46" s="9"/>
      <c r="C46" s="2">
        <v>-200</v>
      </c>
      <c r="D46" s="2">
        <v>-180</v>
      </c>
      <c r="E46" s="2">
        <v>-160</v>
      </c>
      <c r="F46" s="2">
        <v>-140</v>
      </c>
      <c r="G46" s="2">
        <v>-120</v>
      </c>
      <c r="H46" s="2">
        <v>-100</v>
      </c>
      <c r="I46" s="2">
        <v>-80</v>
      </c>
      <c r="J46" s="2">
        <v>-60</v>
      </c>
      <c r="K46" s="2">
        <v>-40</v>
      </c>
      <c r="L46" s="2">
        <v>-20</v>
      </c>
      <c r="M46" s="2">
        <v>0</v>
      </c>
      <c r="N46" s="2">
        <v>20</v>
      </c>
      <c r="O46" s="2">
        <v>40</v>
      </c>
      <c r="P46" s="2">
        <v>60</v>
      </c>
      <c r="Q46" s="2">
        <v>80</v>
      </c>
      <c r="R46" s="2">
        <v>100</v>
      </c>
      <c r="S46" s="2">
        <v>120</v>
      </c>
      <c r="T46" s="2">
        <v>140</v>
      </c>
      <c r="U46" s="2">
        <v>160</v>
      </c>
      <c r="V46" s="2">
        <v>180</v>
      </c>
      <c r="W46" s="2">
        <v>200</v>
      </c>
    </row>
    <row r="47" spans="1:23" x14ac:dyDescent="0.25">
      <c r="A47" s="43" t="s">
        <v>17</v>
      </c>
      <c r="B47" s="2">
        <v>25</v>
      </c>
      <c r="C47" s="6">
        <f>C34</f>
        <v>-3.8702780952387883E-2</v>
      </c>
      <c r="D47" s="6">
        <f>AVERAGE(C34:E34)</f>
        <v>-4.7302780952385604E-2</v>
      </c>
      <c r="E47" s="6">
        <f t="shared" ref="E47:V47" si="2">AVERAGE(D34:F34)</f>
        <v>-6.7469447619051451E-2</v>
      </c>
      <c r="F47" s="6">
        <f>AVERAGE(E34:G34)</f>
        <v>-8.7636114285717312E-2</v>
      </c>
      <c r="G47" s="6">
        <f t="shared" si="2"/>
        <v>-0.11060278095238374</v>
      </c>
      <c r="H47" s="6">
        <f t="shared" si="2"/>
        <v>-0.11873611428571824</v>
      </c>
      <c r="I47" s="6">
        <f t="shared" si="2"/>
        <v>-0.13890278095238648</v>
      </c>
      <c r="J47" s="6">
        <f t="shared" si="2"/>
        <v>-0.14710278095238749</v>
      </c>
      <c r="K47" s="6">
        <f t="shared" si="2"/>
        <v>-0.16030278095238634</v>
      </c>
      <c r="L47" s="6">
        <f t="shared" si="2"/>
        <v>-0.16706944761905143</v>
      </c>
      <c r="M47" s="6">
        <f t="shared" si="2"/>
        <v>-0.17220278095238464</v>
      </c>
      <c r="N47" s="6">
        <f t="shared" si="2"/>
        <v>-0.18143611428571779</v>
      </c>
      <c r="O47" s="6">
        <f t="shared" si="2"/>
        <v>-0.1715694476190516</v>
      </c>
      <c r="P47" s="6">
        <f t="shared" si="2"/>
        <v>-0.15590278095238475</v>
      </c>
      <c r="Q47" s="6">
        <f t="shared" si="2"/>
        <v>-0.1246361142857187</v>
      </c>
      <c r="R47" s="6">
        <f t="shared" si="2"/>
        <v>-9.8669447619052164E-2</v>
      </c>
      <c r="S47" s="6">
        <f t="shared" si="2"/>
        <v>-8.5236114285719353E-2</v>
      </c>
      <c r="T47" s="6">
        <f t="shared" si="2"/>
        <v>-7.5236114285718969E-2</v>
      </c>
      <c r="U47" s="6">
        <f t="shared" si="2"/>
        <v>-6.6069447619052354E-2</v>
      </c>
      <c r="V47" s="6">
        <f t="shared" si="2"/>
        <v>-4.4002780952386189E-2</v>
      </c>
      <c r="W47" s="6">
        <f>W34</f>
        <v>-1.2702780952388082E-2</v>
      </c>
    </row>
    <row r="48" spans="1:23" x14ac:dyDescent="0.25">
      <c r="A48" s="41"/>
      <c r="B48" s="2">
        <v>45</v>
      </c>
      <c r="C48" s="6">
        <f>AVERAGE(C34:C36)</f>
        <v>-4.573611428572022E-2</v>
      </c>
      <c r="D48" s="6">
        <f>AVERAGE(C34:E36)</f>
        <v>-5.9169447619052642E-2</v>
      </c>
      <c r="E48" s="6">
        <f t="shared" ref="E48:V55" si="3">AVERAGE(D34:F36)</f>
        <v>-8.0836114285718949E-2</v>
      </c>
      <c r="F48" s="6">
        <f t="shared" si="3"/>
        <v>-0.10792500317460746</v>
      </c>
      <c r="G48" s="6">
        <f t="shared" si="3"/>
        <v>-0.1307472253968294</v>
      </c>
      <c r="H48" s="6">
        <f t="shared" si="3"/>
        <v>-0.14849166984127432</v>
      </c>
      <c r="I48" s="6">
        <f t="shared" si="3"/>
        <v>-0.17164722539683</v>
      </c>
      <c r="J48" s="6">
        <f t="shared" si="3"/>
        <v>-0.18825833650794147</v>
      </c>
      <c r="K48" s="6">
        <f t="shared" si="3"/>
        <v>-0.20509166984127386</v>
      </c>
      <c r="L48" s="6">
        <f t="shared" si="3"/>
        <v>-0.21004722539682971</v>
      </c>
      <c r="M48" s="6">
        <f t="shared" si="3"/>
        <v>-0.21293611428571857</v>
      </c>
      <c r="N48" s="6">
        <f t="shared" si="3"/>
        <v>-0.20984722539682979</v>
      </c>
      <c r="O48" s="6">
        <f t="shared" si="3"/>
        <v>-0.19571389206349624</v>
      </c>
      <c r="P48" s="6">
        <f t="shared" si="3"/>
        <v>-0.17754722539682966</v>
      </c>
      <c r="Q48" s="6">
        <f t="shared" si="3"/>
        <v>-0.15335833650794151</v>
      </c>
      <c r="R48" s="6">
        <f t="shared" si="3"/>
        <v>-0.13104722539683067</v>
      </c>
      <c r="S48" s="6">
        <f t="shared" si="3"/>
        <v>-0.11151389206349707</v>
      </c>
      <c r="T48" s="6">
        <f t="shared" si="3"/>
        <v>-8.6513892063496522E-2</v>
      </c>
      <c r="U48" s="6">
        <f t="shared" si="3"/>
        <v>-6.5791669841274436E-2</v>
      </c>
      <c r="V48" s="6">
        <f t="shared" si="3"/>
        <v>-3.8547225396830719E-2</v>
      </c>
      <c r="W48" s="6">
        <f>AVERAGE(W34:W36)</f>
        <v>-1.1436114285720814E-2</v>
      </c>
    </row>
    <row r="49" spans="1:23" x14ac:dyDescent="0.25">
      <c r="A49" s="41"/>
      <c r="B49" s="2">
        <v>65</v>
      </c>
      <c r="C49" s="6">
        <f t="shared" ref="C49:C55" si="4">AVERAGE(C35:C37)</f>
        <v>-4.1636114285719117E-2</v>
      </c>
      <c r="D49" s="6">
        <f t="shared" ref="D49:S55" si="5">AVERAGE(C35:E37)</f>
        <v>-6.7258336507941233E-2</v>
      </c>
      <c r="E49" s="6">
        <f t="shared" si="5"/>
        <v>-9.5280558730163278E-2</v>
      </c>
      <c r="F49" s="6">
        <f t="shared" si="5"/>
        <v>-0.12563611428571836</v>
      </c>
      <c r="G49" s="6">
        <f t="shared" si="5"/>
        <v>-0.15361389206349607</v>
      </c>
      <c r="H49" s="6">
        <f t="shared" si="5"/>
        <v>-0.17968055873016275</v>
      </c>
      <c r="I49" s="6">
        <f t="shared" si="5"/>
        <v>-0.20786944761905188</v>
      </c>
      <c r="J49" s="6">
        <f t="shared" si="5"/>
        <v>-0.23093611428571886</v>
      </c>
      <c r="K49" s="6">
        <f t="shared" si="5"/>
        <v>-0.25061389206349616</v>
      </c>
      <c r="L49" s="6">
        <f t="shared" si="5"/>
        <v>-0.25715833650794118</v>
      </c>
      <c r="M49" s="6">
        <f t="shared" si="5"/>
        <v>-0.259258336507941</v>
      </c>
      <c r="N49" s="6">
        <f t="shared" si="5"/>
        <v>-0.25218055873016393</v>
      </c>
      <c r="O49" s="6">
        <f t="shared" si="5"/>
        <v>-0.23420278095238581</v>
      </c>
      <c r="P49" s="6">
        <f t="shared" si="5"/>
        <v>-0.21111389206349707</v>
      </c>
      <c r="Q49" s="6">
        <f t="shared" si="5"/>
        <v>-0.18546944761905276</v>
      </c>
      <c r="R49" s="6">
        <f t="shared" si="5"/>
        <v>-0.16259166984127502</v>
      </c>
      <c r="S49" s="6">
        <f t="shared" si="5"/>
        <v>-0.1373472253968302</v>
      </c>
      <c r="T49" s="6">
        <f t="shared" si="3"/>
        <v>-0.10221389206349624</v>
      </c>
      <c r="U49" s="6">
        <f t="shared" si="3"/>
        <v>-7.1713892063496265E-2</v>
      </c>
      <c r="V49" s="6">
        <f t="shared" si="3"/>
        <v>-4.2180558730163478E-2</v>
      </c>
      <c r="W49" s="6">
        <f t="shared" ref="W49:W52" si="6">AVERAGE(W35:W37)</f>
        <v>-2.1436114285720009E-2</v>
      </c>
    </row>
    <row r="50" spans="1:23" x14ac:dyDescent="0.25">
      <c r="A50" s="41"/>
      <c r="B50" s="2">
        <v>85</v>
      </c>
      <c r="C50" s="6">
        <f>AVERAGE(C36:C38)</f>
        <v>-3.2136114285719941E-2</v>
      </c>
      <c r="D50" s="6">
        <f>AVERAGE(C36:E38)</f>
        <v>-7.469166984127501E-2</v>
      </c>
      <c r="E50" s="6">
        <f t="shared" si="3"/>
        <v>-0.11030278095238602</v>
      </c>
      <c r="F50" s="6">
        <f t="shared" si="3"/>
        <v>-0.14698055873016319</v>
      </c>
      <c r="G50" s="6">
        <f t="shared" si="3"/>
        <v>-0.181569447619052</v>
      </c>
      <c r="H50" s="6">
        <f t="shared" si="3"/>
        <v>-0.21935833650794004</v>
      </c>
      <c r="I50" s="6">
        <f t="shared" si="3"/>
        <v>-0.25315833650794062</v>
      </c>
      <c r="J50" s="6">
        <f t="shared" si="3"/>
        <v>-0.28133611428571864</v>
      </c>
      <c r="K50" s="6">
        <f t="shared" si="3"/>
        <v>-0.30635833650794098</v>
      </c>
      <c r="L50" s="6">
        <f t="shared" si="3"/>
        <v>-0.31760278095238564</v>
      </c>
      <c r="M50" s="6">
        <f t="shared" si="3"/>
        <v>-0.32266944761905236</v>
      </c>
      <c r="N50" s="6">
        <f t="shared" si="3"/>
        <v>-0.31431389206349736</v>
      </c>
      <c r="O50" s="6">
        <f t="shared" si="3"/>
        <v>-0.29119166984127492</v>
      </c>
      <c r="P50" s="6">
        <f t="shared" si="3"/>
        <v>-0.26136944761905273</v>
      </c>
      <c r="Q50" s="6">
        <f t="shared" si="3"/>
        <v>-0.22506944761905284</v>
      </c>
      <c r="R50" s="6">
        <f t="shared" si="3"/>
        <v>-0.19329166984127491</v>
      </c>
      <c r="S50" s="6">
        <f t="shared" si="3"/>
        <v>-0.15780278095238584</v>
      </c>
      <c r="T50" s="6">
        <f t="shared" si="3"/>
        <v>-0.11915833650794107</v>
      </c>
      <c r="U50" s="6">
        <f>AVERAGE(T36:V38)</f>
        <v>-8.5202780952385301E-2</v>
      </c>
      <c r="V50" s="6">
        <f t="shared" si="3"/>
        <v>-5.1847225396829719E-2</v>
      </c>
      <c r="W50" s="6">
        <f t="shared" si="6"/>
        <v>-2.1869447619052334E-2</v>
      </c>
    </row>
    <row r="51" spans="1:23" x14ac:dyDescent="0.25">
      <c r="A51" s="41"/>
      <c r="B51" s="2">
        <v>105</v>
      </c>
      <c r="C51" s="6">
        <f t="shared" si="4"/>
        <v>-2.8869447619051414E-2</v>
      </c>
      <c r="D51" s="6">
        <f t="shared" si="5"/>
        <v>-8.3536114285718568E-2</v>
      </c>
      <c r="E51" s="6">
        <f>AVERAGE(D37:F39)</f>
        <v>-0.13294722539683018</v>
      </c>
      <c r="F51" s="6">
        <f>AVERAGE(E37:G39)</f>
        <v>-0.17801389206349605</v>
      </c>
      <c r="G51" s="6">
        <f t="shared" si="3"/>
        <v>-0.22573611428571874</v>
      </c>
      <c r="H51" s="6">
        <f t="shared" si="3"/>
        <v>-0.27215833650794014</v>
      </c>
      <c r="I51" s="6">
        <f t="shared" si="3"/>
        <v>-0.31554722539682978</v>
      </c>
      <c r="J51" s="6">
        <f t="shared" si="3"/>
        <v>-0.35269166984127448</v>
      </c>
      <c r="K51" s="6">
        <f t="shared" si="3"/>
        <v>-0.38165833650794112</v>
      </c>
      <c r="L51" s="6">
        <f t="shared" si="3"/>
        <v>-0.39888055873016309</v>
      </c>
      <c r="M51" s="6">
        <f t="shared" si="3"/>
        <v>-0.40571389206349628</v>
      </c>
      <c r="N51" s="6">
        <f t="shared" si="3"/>
        <v>-0.39462500317460836</v>
      </c>
      <c r="O51" s="6">
        <f t="shared" si="3"/>
        <v>-0.364413892063497</v>
      </c>
      <c r="P51" s="6">
        <f t="shared" si="3"/>
        <v>-0.3196472253968301</v>
      </c>
      <c r="Q51" s="6">
        <f t="shared" si="3"/>
        <v>-0.27280278095238508</v>
      </c>
      <c r="R51" s="6">
        <f t="shared" si="3"/>
        <v>-0.22846944761905202</v>
      </c>
      <c r="S51" s="6">
        <f t="shared" si="3"/>
        <v>-0.1847916698412746</v>
      </c>
      <c r="T51" s="6">
        <f t="shared" si="3"/>
        <v>-0.13835833650794133</v>
      </c>
      <c r="U51" s="6">
        <f t="shared" si="3"/>
        <v>-9.908055873016311E-2</v>
      </c>
      <c r="V51" s="6">
        <f t="shared" si="3"/>
        <v>-5.9391669841273947E-2</v>
      </c>
      <c r="W51" s="6">
        <f t="shared" si="6"/>
        <v>-2.4036114285718686E-2</v>
      </c>
    </row>
    <row r="52" spans="1:23" x14ac:dyDescent="0.25">
      <c r="A52" s="41"/>
      <c r="B52" s="2">
        <v>125</v>
      </c>
      <c r="C52" s="6">
        <f t="shared" si="4"/>
        <v>-4.3469447619051728E-2</v>
      </c>
      <c r="D52" s="6">
        <f t="shared" si="5"/>
        <v>-9.703611428571908E-2</v>
      </c>
      <c r="E52" s="6">
        <f t="shared" si="3"/>
        <v>-0.15111389206349754</v>
      </c>
      <c r="F52" s="6">
        <f t="shared" si="3"/>
        <v>-0.21111389206349707</v>
      </c>
      <c r="G52" s="6">
        <f t="shared" si="3"/>
        <v>-0.27098055873016436</v>
      </c>
      <c r="H52" s="6">
        <f t="shared" si="3"/>
        <v>-0.33672500317460791</v>
      </c>
      <c r="I52" s="6">
        <f t="shared" si="3"/>
        <v>-0.39584722539683015</v>
      </c>
      <c r="J52" s="6">
        <f t="shared" si="3"/>
        <v>-0.45211389206349673</v>
      </c>
      <c r="K52" s="22">
        <f t="shared" ref="J52:P53" si="7">K39</f>
        <v>-0.50020278095238524</v>
      </c>
      <c r="L52" s="22">
        <f t="shared" si="7"/>
        <v>-0.4965027809523832</v>
      </c>
      <c r="M52" s="22">
        <f t="shared" si="7"/>
        <v>-0.5061027809523857</v>
      </c>
      <c r="N52" s="22">
        <f t="shared" si="7"/>
        <v>-0.52310278095238516</v>
      </c>
      <c r="O52" s="22">
        <f t="shared" si="7"/>
        <v>-0.43290278095238577</v>
      </c>
      <c r="P52" s="6">
        <f t="shared" si="3"/>
        <v>-0.39419166984127446</v>
      </c>
      <c r="Q52" s="6">
        <f t="shared" si="3"/>
        <v>-0.33195833650794093</v>
      </c>
      <c r="R52" s="6">
        <f t="shared" si="3"/>
        <v>-0.26984722539683009</v>
      </c>
      <c r="S52" s="6">
        <f t="shared" si="3"/>
        <v>-0.21285833650794139</v>
      </c>
      <c r="T52" s="6">
        <f t="shared" si="3"/>
        <v>-0.15722500317460822</v>
      </c>
      <c r="U52" s="6">
        <f t="shared" si="3"/>
        <v>-0.11243611428571872</v>
      </c>
      <c r="V52" s="6">
        <f t="shared" si="3"/>
        <v>-6.5825003174607294E-2</v>
      </c>
      <c r="W52" s="6">
        <f t="shared" si="6"/>
        <v>-2.316944761905167E-2</v>
      </c>
    </row>
    <row r="53" spans="1:23" x14ac:dyDescent="0.25">
      <c r="A53" s="41"/>
      <c r="B53" s="2">
        <v>145</v>
      </c>
      <c r="C53" s="6">
        <f>AVERAGE(C39:C41)</f>
        <v>-5.3436114285717672E-2</v>
      </c>
      <c r="D53" s="6">
        <f t="shared" si="5"/>
        <v>-0.11055833650794097</v>
      </c>
      <c r="E53" s="6">
        <f t="shared" si="3"/>
        <v>-0.17409166984127467</v>
      </c>
      <c r="F53" s="6">
        <f t="shared" si="3"/>
        <v>-0.24853611428571851</v>
      </c>
      <c r="G53" s="6">
        <f t="shared" si="3"/>
        <v>-0.33185833650794155</v>
      </c>
      <c r="H53" s="6">
        <f>AVERAGE(G39:I41)</f>
        <v>-0.42205833650794172</v>
      </c>
      <c r="I53" s="6">
        <f t="shared" si="3"/>
        <v>-0.50548055873016373</v>
      </c>
      <c r="J53" s="22">
        <f t="shared" si="7"/>
        <v>-0.56970278095238669</v>
      </c>
      <c r="K53" s="22">
        <f t="shared" si="7"/>
        <v>-0.64740278095238679</v>
      </c>
      <c r="L53" s="22">
        <f t="shared" si="7"/>
        <v>-0.69060278095238914</v>
      </c>
      <c r="M53" s="22">
        <f t="shared" si="7"/>
        <v>-0.67340278095238659</v>
      </c>
      <c r="N53" s="22">
        <f t="shared" si="7"/>
        <v>-0.6419027809523854</v>
      </c>
      <c r="O53" s="22">
        <f t="shared" si="7"/>
        <v>-0.56230278095238617</v>
      </c>
      <c r="P53" s="22">
        <f t="shared" si="7"/>
        <v>-0.47770278095238794</v>
      </c>
      <c r="Q53" s="6">
        <f t="shared" si="3"/>
        <v>-0.40198055873016297</v>
      </c>
      <c r="R53" s="6">
        <f t="shared" si="3"/>
        <v>-0.31651389206349617</v>
      </c>
      <c r="S53" s="6">
        <f t="shared" si="3"/>
        <v>-0.24226944761905184</v>
      </c>
      <c r="T53" s="6">
        <f t="shared" si="3"/>
        <v>-0.17523611428571881</v>
      </c>
      <c r="U53" s="6">
        <f t="shared" si="3"/>
        <v>-0.12296944761905199</v>
      </c>
      <c r="V53" s="6">
        <f t="shared" si="3"/>
        <v>-6.8591669841274225E-2</v>
      </c>
      <c r="W53" s="22">
        <f t="shared" ref="W53:W55" si="8">W40</f>
        <v>-4.010278095238462E-2</v>
      </c>
    </row>
    <row r="54" spans="1:23" x14ac:dyDescent="0.25">
      <c r="A54" s="41"/>
      <c r="B54" s="2">
        <v>165</v>
      </c>
      <c r="C54" s="6">
        <f t="shared" si="4"/>
        <v>-7.0169447619052264E-2</v>
      </c>
      <c r="D54" s="6">
        <f t="shared" si="5"/>
        <v>-0.12842500317460784</v>
      </c>
      <c r="E54" s="6">
        <f t="shared" si="3"/>
        <v>-0.19628055873016315</v>
      </c>
      <c r="F54" s="6">
        <f t="shared" si="3"/>
        <v>-0.28475833650794041</v>
      </c>
      <c r="G54" s="6">
        <f t="shared" si="3"/>
        <v>-0.39375833650794095</v>
      </c>
      <c r="H54" s="6">
        <f t="shared" si="3"/>
        <v>-0.51989166984127477</v>
      </c>
      <c r="I54" s="6">
        <f t="shared" si="3"/>
        <v>-0.65104722539683069</v>
      </c>
      <c r="J54" s="22">
        <f t="shared" ref="J54:P54" si="9">J41</f>
        <v>-0.74760278095238419</v>
      </c>
      <c r="K54" s="22">
        <f t="shared" si="9"/>
        <v>-0.86880278095238594</v>
      </c>
      <c r="L54" s="22">
        <f t="shared" si="9"/>
        <v>-0.92990278095238565</v>
      </c>
      <c r="M54" s="22">
        <f t="shared" si="9"/>
        <v>-0.92020278095238695</v>
      </c>
      <c r="N54" s="22">
        <f t="shared" si="9"/>
        <v>-0.86030278095238799</v>
      </c>
      <c r="O54" s="22">
        <f t="shared" si="9"/>
        <v>-0.70980278095238347</v>
      </c>
      <c r="P54" s="22">
        <f t="shared" si="9"/>
        <v>-0.61280278095238572</v>
      </c>
      <c r="Q54" s="6">
        <f t="shared" si="3"/>
        <v>-0.48180278095238549</v>
      </c>
      <c r="R54" s="6">
        <f t="shared" si="3"/>
        <v>-0.36876944761905189</v>
      </c>
      <c r="S54" s="6">
        <f t="shared" si="3"/>
        <v>-0.27094722539682947</v>
      </c>
      <c r="T54" s="6">
        <f t="shared" si="3"/>
        <v>-0.19336944761905173</v>
      </c>
      <c r="U54" s="6">
        <f t="shared" si="3"/>
        <v>-0.12895833650794034</v>
      </c>
      <c r="V54" s="6">
        <f t="shared" si="3"/>
        <v>-7.7280558730162985E-2</v>
      </c>
      <c r="W54" s="22">
        <f t="shared" si="8"/>
        <v>1.5997219047612532E-2</v>
      </c>
    </row>
    <row r="55" spans="1:23" x14ac:dyDescent="0.25">
      <c r="A55" s="41"/>
      <c r="B55" s="2">
        <v>185</v>
      </c>
      <c r="C55" s="6">
        <f t="shared" si="4"/>
        <v>-7.273611428571887E-2</v>
      </c>
      <c r="D55" s="6">
        <f t="shared" si="5"/>
        <v>-0.13381389206349642</v>
      </c>
      <c r="E55" s="6">
        <f t="shared" si="3"/>
        <v>-0.21116944761905168</v>
      </c>
      <c r="F55" s="6">
        <f t="shared" si="3"/>
        <v>-0.31880278095238446</v>
      </c>
      <c r="G55" s="6">
        <f t="shared" si="3"/>
        <v>-0.46245833650794071</v>
      </c>
      <c r="H55" s="6">
        <f t="shared" si="3"/>
        <v>-0.64161389206349684</v>
      </c>
      <c r="I55" s="22">
        <f t="shared" ref="I55:R56" si="10">I42</f>
        <v>-0.81230278095238617</v>
      </c>
      <c r="J55" s="22">
        <f t="shared" si="10"/>
        <v>-1.0436027809523871</v>
      </c>
      <c r="K55" s="22">
        <f t="shared" si="10"/>
        <v>-1.2016027809523848</v>
      </c>
      <c r="L55" s="22">
        <f t="shared" si="10"/>
        <v>-1.3047027809523861</v>
      </c>
      <c r="M55" s="22">
        <f t="shared" si="10"/>
        <v>-1.3334027809523832</v>
      </c>
      <c r="N55" s="22">
        <f t="shared" si="10"/>
        <v>-1.1915027809523835</v>
      </c>
      <c r="O55" s="22">
        <f t="shared" si="10"/>
        <v>-0.96710278095238777</v>
      </c>
      <c r="P55" s="22">
        <f t="shared" si="10"/>
        <v>-0.72310278095238445</v>
      </c>
      <c r="Q55" s="22">
        <f t="shared" si="10"/>
        <v>-0.57390278095238401</v>
      </c>
      <c r="R55" s="6">
        <f t="shared" si="3"/>
        <v>-0.41140278095238497</v>
      </c>
      <c r="S55" s="6">
        <f t="shared" si="3"/>
        <v>-0.2882694476190516</v>
      </c>
      <c r="T55" s="6">
        <f t="shared" si="3"/>
        <v>-0.20162500317460699</v>
      </c>
      <c r="U55" s="6">
        <f t="shared" si="3"/>
        <v>-0.13281389206349598</v>
      </c>
      <c r="V55" s="6">
        <f t="shared" si="3"/>
        <v>-7.6380558730163112E-2</v>
      </c>
      <c r="W55" s="22">
        <f t="shared" si="8"/>
        <v>-7.5502780952387383E-2</v>
      </c>
    </row>
    <row r="56" spans="1:23" x14ac:dyDescent="0.25">
      <c r="A56" s="42"/>
      <c r="B56" s="2">
        <v>205</v>
      </c>
      <c r="C56" s="6">
        <f>C43</f>
        <v>-7.7902780952385342E-2</v>
      </c>
      <c r="D56" s="6">
        <f>AVERAGE(C43:E43)</f>
        <v>-0.1282361142857186</v>
      </c>
      <c r="E56" s="6">
        <f t="shared" ref="E56:V56" si="11">AVERAGE(D43:F43)</f>
        <v>-0.20996944761905212</v>
      </c>
      <c r="F56" s="6">
        <f t="shared" si="11"/>
        <v>-0.34220278095238515</v>
      </c>
      <c r="G56" s="6">
        <f>AVERAGE(F43:H43)</f>
        <v>-0.52103611428571972</v>
      </c>
      <c r="H56" s="22">
        <f>H43</f>
        <v>-0.73540278095238776</v>
      </c>
      <c r="I56" s="22">
        <f t="shared" si="10"/>
        <v>-1.0735027809523849</v>
      </c>
      <c r="J56" s="22">
        <f t="shared" si="10"/>
        <v>-1.4762027809523843</v>
      </c>
      <c r="K56" s="22">
        <f t="shared" si="10"/>
        <v>-1.8300027809523876</v>
      </c>
      <c r="L56" s="22">
        <f t="shared" si="10"/>
        <v>-2.0102027809523833</v>
      </c>
      <c r="M56" s="22">
        <f t="shared" si="10"/>
        <v>-1.9514027809523853</v>
      </c>
      <c r="N56" s="22">
        <f t="shared" si="10"/>
        <v>-1.7053027809523869</v>
      </c>
      <c r="O56" s="22">
        <f t="shared" si="10"/>
        <v>-1.3137027809523865</v>
      </c>
      <c r="P56" s="22">
        <f t="shared" si="10"/>
        <v>-0.91080278095238398</v>
      </c>
      <c r="Q56" s="22">
        <f t="shared" si="10"/>
        <v>-0.64200278095238517</v>
      </c>
      <c r="R56" s="22">
        <f t="shared" si="10"/>
        <v>-0.40700278095238573</v>
      </c>
      <c r="S56" s="6">
        <f t="shared" si="11"/>
        <v>-0.29890278095238543</v>
      </c>
      <c r="T56" s="6">
        <f t="shared" si="11"/>
        <v>-0.20370278095238467</v>
      </c>
      <c r="U56" s="6">
        <f t="shared" si="11"/>
        <v>-0.13546944761905166</v>
      </c>
      <c r="V56" s="6">
        <f t="shared" si="11"/>
        <v>-7.1502780952384867E-2</v>
      </c>
      <c r="W56" s="22">
        <f>W43</f>
        <v>-1.0802780952385405E-2</v>
      </c>
    </row>
    <row r="58" spans="1:23" x14ac:dyDescent="0.25">
      <c r="A58" s="21" t="s">
        <v>31</v>
      </c>
      <c r="B58" s="7"/>
      <c r="C58" s="43" t="s">
        <v>18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40"/>
    </row>
    <row r="59" spans="1:23" x14ac:dyDescent="0.25">
      <c r="A59" s="8"/>
      <c r="B59" s="9"/>
      <c r="C59" s="2">
        <v>-200</v>
      </c>
      <c r="D59" s="2">
        <v>-180</v>
      </c>
      <c r="E59" s="2">
        <v>-160</v>
      </c>
      <c r="F59" s="2">
        <v>-140</v>
      </c>
      <c r="G59" s="2">
        <v>-120</v>
      </c>
      <c r="H59" s="2">
        <v>-100</v>
      </c>
      <c r="I59" s="2">
        <v>-80</v>
      </c>
      <c r="J59" s="2">
        <v>-60</v>
      </c>
      <c r="K59" s="2">
        <v>-40</v>
      </c>
      <c r="L59" s="2">
        <v>-20</v>
      </c>
      <c r="M59" s="2">
        <v>0</v>
      </c>
      <c r="N59" s="2">
        <v>20</v>
      </c>
      <c r="O59" s="2">
        <v>40</v>
      </c>
      <c r="P59" s="2">
        <v>60</v>
      </c>
      <c r="Q59" s="2">
        <v>80</v>
      </c>
      <c r="R59" s="2">
        <v>100</v>
      </c>
      <c r="S59" s="2">
        <v>120</v>
      </c>
      <c r="T59" s="2">
        <v>140</v>
      </c>
      <c r="U59" s="2">
        <v>160</v>
      </c>
      <c r="V59" s="2">
        <v>180</v>
      </c>
      <c r="W59" s="2">
        <v>200</v>
      </c>
    </row>
    <row r="60" spans="1:23" x14ac:dyDescent="0.25">
      <c r="A60" s="43" t="s">
        <v>17</v>
      </c>
      <c r="B60" s="2">
        <v>25</v>
      </c>
      <c r="C60" s="6">
        <f>(C47-C34)/20*100</f>
        <v>0</v>
      </c>
      <c r="D60" s="6">
        <f t="shared" ref="D60:W69" si="12">(D47-D34)/20*100</f>
        <v>-7.0000000000014495E-3</v>
      </c>
      <c r="E60" s="6">
        <f t="shared" si="12"/>
        <v>-5.0833333333339184E-2</v>
      </c>
      <c r="F60" s="6">
        <f t="shared" si="12"/>
        <v>5.7833333333340634E-2</v>
      </c>
      <c r="G60" s="6">
        <f t="shared" si="12"/>
        <v>-2.1000000000004349E-2</v>
      </c>
      <c r="H60" s="6">
        <f t="shared" si="12"/>
        <v>3.7333333333323324E-2</v>
      </c>
      <c r="I60" s="6">
        <f t="shared" si="12"/>
        <v>-7.649999999998755E-2</v>
      </c>
      <c r="J60" s="6">
        <f t="shared" si="12"/>
        <v>9.9000000000000199E-2</v>
      </c>
      <c r="K60" s="6">
        <f t="shared" si="12"/>
        <v>-4.7500000000001846E-2</v>
      </c>
      <c r="L60" s="6">
        <f t="shared" si="12"/>
        <v>-1.9333333333329678E-2</v>
      </c>
      <c r="M60" s="6">
        <f t="shared" si="12"/>
        <v>7.4999999999991046E-2</v>
      </c>
      <c r="N60" s="6">
        <f t="shared" si="12"/>
        <v>-7.6166666666660915E-2</v>
      </c>
      <c r="O60" s="6">
        <f t="shared" si="12"/>
        <v>9.6666666666666429E-2</v>
      </c>
      <c r="P60" s="6">
        <f t="shared" si="12"/>
        <v>8.4999999999979536E-3</v>
      </c>
      <c r="Q60" s="6">
        <f t="shared" si="12"/>
        <v>-2.7166666666668463E-2</v>
      </c>
      <c r="R60" s="6">
        <f t="shared" si="12"/>
        <v>-7.8333333333269195E-3</v>
      </c>
      <c r="S60" s="6">
        <f t="shared" si="12"/>
        <v>-2.7666666666673261E-2</v>
      </c>
      <c r="T60" s="6">
        <f t="shared" si="12"/>
        <v>1.8333333333337976E-2</v>
      </c>
      <c r="U60" s="6">
        <f t="shared" si="12"/>
        <v>5.1666666666664446E-3</v>
      </c>
      <c r="V60" s="6">
        <f t="shared" si="12"/>
        <v>4.0999999999993264E-2</v>
      </c>
      <c r="W60" s="6">
        <f t="shared" si="12"/>
        <v>0</v>
      </c>
    </row>
    <row r="61" spans="1:23" x14ac:dyDescent="0.25">
      <c r="A61" s="41"/>
      <c r="B61" s="2">
        <v>45</v>
      </c>
      <c r="C61" s="6">
        <f t="shared" ref="C61:R69" si="13">(C48-C35)/20*100</f>
        <v>7.8333333333322486E-2</v>
      </c>
      <c r="D61" s="6">
        <f t="shared" si="13"/>
        <v>-7.2333333333340424E-2</v>
      </c>
      <c r="E61" s="6">
        <f t="shared" si="13"/>
        <v>-1.6666666666630137E-4</v>
      </c>
      <c r="F61" s="6">
        <f t="shared" si="13"/>
        <v>8.7388888888886573E-2</v>
      </c>
      <c r="G61" s="6">
        <f t="shared" si="13"/>
        <v>-1.4722222222215557E-2</v>
      </c>
      <c r="H61" s="6">
        <f t="shared" si="13"/>
        <v>2.805555555555533E-2</v>
      </c>
      <c r="I61" s="6">
        <f t="shared" si="13"/>
        <v>-5.5222222222209988E-2</v>
      </c>
      <c r="J61" s="6">
        <f t="shared" si="13"/>
        <v>4.5722222222212422E-2</v>
      </c>
      <c r="K61" s="6">
        <f t="shared" si="13"/>
        <v>-3.7444444444434122E-2</v>
      </c>
      <c r="L61" s="6">
        <f t="shared" si="13"/>
        <v>6.2777777777690827E-3</v>
      </c>
      <c r="M61" s="6">
        <f t="shared" si="13"/>
        <v>-1.9666666666666166E-2</v>
      </c>
      <c r="N61" s="6">
        <f t="shared" si="13"/>
        <v>-4.3222222222220191E-2</v>
      </c>
      <c r="O61" s="6">
        <f t="shared" si="13"/>
        <v>-4.5555555555489013E-3</v>
      </c>
      <c r="P61" s="6">
        <f t="shared" si="13"/>
        <v>-3.0722222222227535E-2</v>
      </c>
      <c r="Q61" s="6">
        <f t="shared" si="13"/>
        <v>-4.3277777777777637E-2</v>
      </c>
      <c r="R61" s="6">
        <f t="shared" si="13"/>
        <v>8.2777777777778283E-2</v>
      </c>
      <c r="S61" s="6">
        <f t="shared" si="12"/>
        <v>2.594444444445107E-2</v>
      </c>
      <c r="T61" s="6">
        <f t="shared" si="12"/>
        <v>9.7444444444436396E-2</v>
      </c>
      <c r="U61" s="6">
        <f t="shared" si="12"/>
        <v>-0.12044444444444997</v>
      </c>
      <c r="V61" s="6">
        <f t="shared" si="12"/>
        <v>-5.0722222222218498E-2</v>
      </c>
      <c r="W61" s="6">
        <f t="shared" si="12"/>
        <v>-7.1666666666677257E-3</v>
      </c>
    </row>
    <row r="62" spans="1:23" x14ac:dyDescent="0.25">
      <c r="A62" s="41"/>
      <c r="B62" s="2">
        <v>65</v>
      </c>
      <c r="C62" s="6">
        <f t="shared" si="13"/>
        <v>-2.2666666666655289E-2</v>
      </c>
      <c r="D62" s="6">
        <f t="shared" si="12"/>
        <v>-2.2777777777744507E-3</v>
      </c>
      <c r="E62" s="6">
        <f t="shared" si="12"/>
        <v>2.2611111111121573E-2</v>
      </c>
      <c r="F62" s="6">
        <f t="shared" si="12"/>
        <v>-9.0166666666655904E-2</v>
      </c>
      <c r="G62" s="6">
        <f t="shared" si="12"/>
        <v>6.6944444444438367E-2</v>
      </c>
      <c r="H62" s="6">
        <f t="shared" si="12"/>
        <v>-8.3388888888883961E-2</v>
      </c>
      <c r="I62" s="6">
        <f t="shared" si="12"/>
        <v>-8.3333333333532322E-4</v>
      </c>
      <c r="J62" s="6">
        <f t="shared" si="12"/>
        <v>7.1833333333317928E-2</v>
      </c>
      <c r="K62" s="6">
        <f t="shared" si="12"/>
        <v>-3.1055555555558056E-2</v>
      </c>
      <c r="L62" s="6">
        <f t="shared" si="12"/>
        <v>5.872222222221557E-2</v>
      </c>
      <c r="M62" s="6">
        <f t="shared" si="12"/>
        <v>-6.2777777777631161E-3</v>
      </c>
      <c r="N62" s="6">
        <f t="shared" si="12"/>
        <v>-3.8888888888896638E-3</v>
      </c>
      <c r="O62" s="6">
        <f t="shared" si="12"/>
        <v>-2.1500000000014979E-2</v>
      </c>
      <c r="P62" s="6">
        <f t="shared" si="12"/>
        <v>-6.5555555555554812E-2</v>
      </c>
      <c r="Q62" s="6">
        <f t="shared" si="12"/>
        <v>2.9666666666672559E-2</v>
      </c>
      <c r="R62" s="6">
        <f t="shared" si="12"/>
        <v>-4.6944444444437655E-2</v>
      </c>
      <c r="S62" s="6">
        <f t="shared" si="12"/>
        <v>-3.7722222222225099E-2</v>
      </c>
      <c r="T62" s="6">
        <f t="shared" si="12"/>
        <v>-3.8055555555553677E-2</v>
      </c>
      <c r="U62" s="6">
        <f t="shared" si="12"/>
        <v>-3.8055555555553677E-2</v>
      </c>
      <c r="V62" s="6">
        <f t="shared" si="12"/>
        <v>8.4611111111115231E-2</v>
      </c>
      <c r="W62" s="6">
        <f t="shared" si="12"/>
        <v>-4.9166666666664582E-2</v>
      </c>
    </row>
    <row r="63" spans="1:23" x14ac:dyDescent="0.25">
      <c r="A63" s="41"/>
      <c r="B63" s="2">
        <v>85</v>
      </c>
      <c r="C63" s="6">
        <f t="shared" si="13"/>
        <v>-2.8666666666676832E-2</v>
      </c>
      <c r="D63" s="6">
        <f t="shared" si="12"/>
        <v>3.7055555555556008E-2</v>
      </c>
      <c r="E63" s="6">
        <f t="shared" si="12"/>
        <v>-2.0500000000013424E-2</v>
      </c>
      <c r="F63" s="6">
        <f t="shared" si="12"/>
        <v>-1.4388888888896835E-2</v>
      </c>
      <c r="G63" s="6">
        <f t="shared" si="12"/>
        <v>-4.7833333333346245E-2</v>
      </c>
      <c r="H63" s="6">
        <f t="shared" si="12"/>
        <v>1.0722222222222938E-2</v>
      </c>
      <c r="I63" s="6">
        <f t="shared" si="12"/>
        <v>-4.8777777777786469E-2</v>
      </c>
      <c r="J63" s="6">
        <f t="shared" si="12"/>
        <v>-1.7666666666651121E-2</v>
      </c>
      <c r="K63" s="6">
        <f t="shared" si="12"/>
        <v>-1.0777777777768449E-2</v>
      </c>
      <c r="L63" s="6">
        <f t="shared" si="12"/>
        <v>-4.5000000000007534E-2</v>
      </c>
      <c r="M63" s="6">
        <f t="shared" si="12"/>
        <v>-5.1333333333332114E-2</v>
      </c>
      <c r="N63" s="6">
        <f t="shared" si="12"/>
        <v>-9.055555555558259E-3</v>
      </c>
      <c r="O63" s="6">
        <f t="shared" si="12"/>
        <v>4.605555555557056E-2</v>
      </c>
      <c r="P63" s="6">
        <f t="shared" si="12"/>
        <v>-6.5833333333331912E-2</v>
      </c>
      <c r="Q63" s="6">
        <f t="shared" si="12"/>
        <v>-1.9333333333337588E-2</v>
      </c>
      <c r="R63" s="6">
        <f t="shared" si="12"/>
        <v>1.0555555555551155E-3</v>
      </c>
      <c r="S63" s="6">
        <f t="shared" si="12"/>
        <v>3.6999999999992733E-2</v>
      </c>
      <c r="T63" s="6">
        <f t="shared" si="12"/>
        <v>5.1722222222224043E-2</v>
      </c>
      <c r="U63" s="6">
        <f t="shared" si="12"/>
        <v>-6.4500000000005595E-2</v>
      </c>
      <c r="V63" s="6">
        <f t="shared" si="12"/>
        <v>-1.0722222222230779E-2</v>
      </c>
      <c r="W63" s="6">
        <f t="shared" si="12"/>
        <v>0.10416666666666667</v>
      </c>
    </row>
    <row r="64" spans="1:23" x14ac:dyDescent="0.25">
      <c r="A64" s="41"/>
      <c r="B64" s="2">
        <v>105</v>
      </c>
      <c r="C64" s="6">
        <f t="shared" si="13"/>
        <v>2.0166666666678879E-2</v>
      </c>
      <c r="D64" s="6">
        <f t="shared" si="12"/>
        <v>1.3333333333361702E-3</v>
      </c>
      <c r="E64" s="6">
        <f t="shared" si="12"/>
        <v>2.0777777777778728E-2</v>
      </c>
      <c r="F64" s="6">
        <f t="shared" si="12"/>
        <v>-6.4055555555540544E-2</v>
      </c>
      <c r="G64" s="6">
        <f t="shared" si="12"/>
        <v>-9.666666666661855E-3</v>
      </c>
      <c r="H64" s="6">
        <f t="shared" si="12"/>
        <v>-1.1277777777773113E-2</v>
      </c>
      <c r="I64" s="6">
        <f t="shared" si="12"/>
        <v>-4.8222222222232269E-2</v>
      </c>
      <c r="J64" s="6">
        <f t="shared" si="12"/>
        <v>-4.3944444444436737E-2</v>
      </c>
      <c r="K64" s="6">
        <f>(K51-K38)/20*100</f>
        <v>-0.11127777777777292</v>
      </c>
      <c r="L64" s="6">
        <f t="shared" si="12"/>
        <v>2.9111111111104482E-2</v>
      </c>
      <c r="M64" s="6">
        <f t="shared" si="12"/>
        <v>-3.9555555555552124E-2</v>
      </c>
      <c r="N64" s="6">
        <f t="shared" si="12"/>
        <v>-2.461111111110692E-2</v>
      </c>
      <c r="O64" s="6">
        <f t="shared" si="12"/>
        <v>6.1444444444441464E-2</v>
      </c>
      <c r="P64" s="6">
        <f t="shared" si="12"/>
        <v>-2.8722222222220539E-2</v>
      </c>
      <c r="Q64" s="6">
        <f t="shared" si="12"/>
        <v>-9.9999999999378364E-4</v>
      </c>
      <c r="R64" s="6">
        <f t="shared" si="12"/>
        <v>2.5666666666664117E-2</v>
      </c>
      <c r="S64" s="6">
        <f t="shared" si="12"/>
        <v>-2.8444444444435391E-2</v>
      </c>
      <c r="T64" s="6">
        <f t="shared" si="12"/>
        <v>1.6722222222222693E-2</v>
      </c>
      <c r="U64" s="6">
        <f t="shared" si="12"/>
        <v>-1.4888888888887758E-2</v>
      </c>
      <c r="V64" s="6">
        <f t="shared" si="12"/>
        <v>1.5555555555558929E-3</v>
      </c>
      <c r="W64" s="6">
        <f t="shared" si="12"/>
        <v>-6.3666666666672228E-2</v>
      </c>
    </row>
    <row r="65" spans="1:23" x14ac:dyDescent="0.25">
      <c r="A65" s="41"/>
      <c r="B65" s="2">
        <v>125</v>
      </c>
      <c r="C65" s="6">
        <f t="shared" si="13"/>
        <v>-8.0833333333346261E-2</v>
      </c>
      <c r="D65" s="6">
        <f t="shared" si="12"/>
        <v>1.1333333333348392E-2</v>
      </c>
      <c r="E65" s="6">
        <f t="shared" si="12"/>
        <v>2.7944444444426703E-2</v>
      </c>
      <c r="F65" s="6">
        <f t="shared" si="12"/>
        <v>5.4444444444449729E-2</v>
      </c>
      <c r="G65" s="6">
        <f t="shared" si="12"/>
        <v>2.0111111111099644E-2</v>
      </c>
      <c r="H65" s="6">
        <f t="shared" si="12"/>
        <v>6.8888888888926636E-3</v>
      </c>
      <c r="I65" s="6">
        <f t="shared" si="12"/>
        <v>1.9777777777773009E-2</v>
      </c>
      <c r="J65" s="6">
        <f t="shared" si="12"/>
        <v>-6.2555555555561804E-2</v>
      </c>
      <c r="K65" s="6">
        <f t="shared" si="12"/>
        <v>0</v>
      </c>
      <c r="L65" s="6">
        <f t="shared" si="12"/>
        <v>0</v>
      </c>
      <c r="M65" s="6">
        <f t="shared" si="12"/>
        <v>0</v>
      </c>
      <c r="N65" s="6">
        <f t="shared" si="12"/>
        <v>0</v>
      </c>
      <c r="O65" s="6">
        <f t="shared" si="12"/>
        <v>0</v>
      </c>
      <c r="P65" s="6">
        <f t="shared" si="12"/>
        <v>-5.9444444444457789E-2</v>
      </c>
      <c r="Q65" s="6">
        <f t="shared" si="12"/>
        <v>-1.6777777777786107E-2</v>
      </c>
      <c r="R65" s="6">
        <f t="shared" si="12"/>
        <v>-4.2722222222229267E-2</v>
      </c>
      <c r="S65" s="6">
        <f t="shared" si="12"/>
        <v>-5.877777777777704E-2</v>
      </c>
      <c r="T65" s="6">
        <f t="shared" si="12"/>
        <v>4.3888888888925226E-3</v>
      </c>
      <c r="U65" s="6">
        <f t="shared" si="12"/>
        <v>-5.1666666666664654E-2</v>
      </c>
      <c r="V65" s="6">
        <f t="shared" si="12"/>
        <v>8.3388888888889928E-2</v>
      </c>
      <c r="W65" s="6">
        <f t="shared" si="12"/>
        <v>-2.5333333333327577E-2</v>
      </c>
    </row>
    <row r="66" spans="1:23" x14ac:dyDescent="0.25">
      <c r="A66" s="41"/>
      <c r="B66" s="2">
        <v>145</v>
      </c>
      <c r="C66" s="6">
        <f t="shared" si="13"/>
        <v>8.3833333333339255E-2</v>
      </c>
      <c r="D66" s="6">
        <f t="shared" si="12"/>
        <v>-6.2777777777763694E-2</v>
      </c>
      <c r="E66" s="6">
        <f t="shared" si="12"/>
        <v>-3.0444444444448493E-2</v>
      </c>
      <c r="F66" s="6">
        <f t="shared" si="12"/>
        <v>-9.3166666666660708E-2</v>
      </c>
      <c r="G66" s="6">
        <f t="shared" si="12"/>
        <v>-4.7777777777769093E-2</v>
      </c>
      <c r="H66" s="6">
        <f t="shared" si="12"/>
        <v>-0.14727777777777201</v>
      </c>
      <c r="I66" s="6">
        <f t="shared" si="12"/>
        <v>-1.1888888888890725E-2</v>
      </c>
      <c r="J66" s="6">
        <f t="shared" si="12"/>
        <v>0</v>
      </c>
      <c r="K66" s="6">
        <f t="shared" si="12"/>
        <v>0</v>
      </c>
      <c r="L66" s="6">
        <f t="shared" si="12"/>
        <v>0</v>
      </c>
      <c r="M66" s="6">
        <f t="shared" si="12"/>
        <v>0</v>
      </c>
      <c r="N66" s="6">
        <f t="shared" si="12"/>
        <v>0</v>
      </c>
      <c r="O66" s="6">
        <f t="shared" si="12"/>
        <v>0</v>
      </c>
      <c r="P66" s="6">
        <f t="shared" si="12"/>
        <v>0</v>
      </c>
      <c r="Q66" s="6">
        <f t="shared" si="12"/>
        <v>-6.3888888888838369E-3</v>
      </c>
      <c r="R66" s="6">
        <f t="shared" si="12"/>
        <v>1.9444444444496891E-3</v>
      </c>
      <c r="S66" s="6">
        <f t="shared" si="12"/>
        <v>-3.7833333333329999E-2</v>
      </c>
      <c r="T66" s="6">
        <f t="shared" si="12"/>
        <v>6.9833333333332442E-2</v>
      </c>
      <c r="U66" s="6">
        <f t="shared" si="12"/>
        <v>-5.0333333333332501E-2</v>
      </c>
      <c r="V66" s="6">
        <f t="shared" si="12"/>
        <v>5.0555555555457238E-3</v>
      </c>
      <c r="W66" s="6">
        <f t="shared" si="12"/>
        <v>0</v>
      </c>
    </row>
    <row r="67" spans="1:23" x14ac:dyDescent="0.25">
      <c r="A67" s="41"/>
      <c r="B67" s="2">
        <v>165</v>
      </c>
      <c r="C67" s="6">
        <f t="shared" si="13"/>
        <v>-3.6833333333336285E-2</v>
      </c>
      <c r="D67" s="6">
        <f t="shared" si="12"/>
        <v>5.1888888888888408E-2</v>
      </c>
      <c r="E67" s="6">
        <f t="shared" si="12"/>
        <v>-0.11188888888888858</v>
      </c>
      <c r="F67" s="6">
        <f t="shared" si="12"/>
        <v>-2.2777777777787944E-2</v>
      </c>
      <c r="G67" s="6">
        <f t="shared" si="12"/>
        <v>7.5222222222220692E-2</v>
      </c>
      <c r="H67" s="6">
        <f t="shared" si="12"/>
        <v>-1.0444444444439593E-2</v>
      </c>
      <c r="I67" s="6">
        <f t="shared" si="12"/>
        <v>-5.0222222222215951E-2</v>
      </c>
      <c r="J67" s="6">
        <f t="shared" si="12"/>
        <v>0</v>
      </c>
      <c r="K67" s="6">
        <f t="shared" si="12"/>
        <v>0</v>
      </c>
      <c r="L67" s="6">
        <f t="shared" si="12"/>
        <v>0</v>
      </c>
      <c r="M67" s="6">
        <f t="shared" si="12"/>
        <v>0</v>
      </c>
      <c r="N67" s="6">
        <f t="shared" si="12"/>
        <v>0</v>
      </c>
      <c r="O67" s="6">
        <f t="shared" si="12"/>
        <v>0</v>
      </c>
      <c r="P67" s="6">
        <f t="shared" si="12"/>
        <v>0</v>
      </c>
      <c r="Q67" s="6">
        <f t="shared" si="12"/>
        <v>-5.6499999999992667E-2</v>
      </c>
      <c r="R67" s="6">
        <f t="shared" si="12"/>
        <v>-8.8333333333442954E-3</v>
      </c>
      <c r="S67" s="6">
        <f t="shared" si="12"/>
        <v>-1.5722222222230853E-2</v>
      </c>
      <c r="T67" s="6">
        <f t="shared" si="12"/>
        <v>-4.5333333333328341E-2</v>
      </c>
      <c r="U67" s="6">
        <f t="shared" si="12"/>
        <v>-1.0277777777777525E-2</v>
      </c>
      <c r="V67" s="6">
        <f t="shared" si="12"/>
        <v>1.9111111111110024E-2</v>
      </c>
      <c r="W67" s="6">
        <f t="shared" si="12"/>
        <v>0</v>
      </c>
    </row>
    <row r="68" spans="1:23" x14ac:dyDescent="0.25">
      <c r="A68" s="41"/>
      <c r="B68" s="2">
        <v>185</v>
      </c>
      <c r="C68" s="6">
        <f t="shared" si="13"/>
        <v>2.3833333333337023E-2</v>
      </c>
      <c r="D68" s="6">
        <f t="shared" si="12"/>
        <v>6.7944444444451857E-2</v>
      </c>
      <c r="E68" s="6">
        <f t="shared" si="12"/>
        <v>4.0166666666655998E-2</v>
      </c>
      <c r="F68" s="6">
        <f t="shared" si="12"/>
        <v>-3.8499999999995205E-2</v>
      </c>
      <c r="G68" s="6">
        <f t="shared" si="12"/>
        <v>-6.527777777778937E-2</v>
      </c>
      <c r="H68" s="6">
        <f t="shared" si="12"/>
        <v>-4.9555555555562687E-2</v>
      </c>
      <c r="I68" s="6">
        <f t="shared" si="12"/>
        <v>0</v>
      </c>
      <c r="J68" s="6">
        <f t="shared" si="12"/>
        <v>0</v>
      </c>
      <c r="K68" s="6">
        <f t="shared" si="12"/>
        <v>0</v>
      </c>
      <c r="L68" s="6">
        <f t="shared" si="12"/>
        <v>0</v>
      </c>
      <c r="M68" s="6">
        <f t="shared" si="12"/>
        <v>0</v>
      </c>
      <c r="N68" s="6">
        <f t="shared" si="12"/>
        <v>0</v>
      </c>
      <c r="O68" s="6">
        <f t="shared" si="12"/>
        <v>0</v>
      </c>
      <c r="P68" s="6">
        <f t="shared" si="12"/>
        <v>0</v>
      </c>
      <c r="Q68" s="6">
        <f t="shared" si="12"/>
        <v>0</v>
      </c>
      <c r="R68" s="6">
        <f t="shared" si="12"/>
        <v>-8.8999999999999913E-2</v>
      </c>
      <c r="S68" s="6">
        <f t="shared" si="12"/>
        <v>2.766666666667528E-2</v>
      </c>
      <c r="T68" s="6">
        <f t="shared" si="12"/>
        <v>-5.2111111111114022E-2</v>
      </c>
      <c r="U68" s="6">
        <f t="shared" si="12"/>
        <v>3.3444444444439558E-2</v>
      </c>
      <c r="V68" s="6">
        <f t="shared" si="12"/>
        <v>-5.2388888888891115E-2</v>
      </c>
      <c r="W68" s="6">
        <f t="shared" si="12"/>
        <v>0</v>
      </c>
    </row>
    <row r="69" spans="1:23" x14ac:dyDescent="0.25">
      <c r="A69" s="42"/>
      <c r="B69" s="2">
        <v>205</v>
      </c>
      <c r="C69" s="6">
        <f t="shared" si="13"/>
        <v>0</v>
      </c>
      <c r="D69" s="6">
        <f t="shared" si="12"/>
        <v>-0.1016666666666606</v>
      </c>
      <c r="E69" s="6">
        <f t="shared" si="12"/>
        <v>-5.5333333333340562E-2</v>
      </c>
      <c r="F69" s="6">
        <f t="shared" si="12"/>
        <v>-9.5499999999996421E-2</v>
      </c>
      <c r="G69" s="6">
        <f t="shared" si="12"/>
        <v>-8.2166666666670385E-2</v>
      </c>
      <c r="H69" s="6">
        <f t="shared" si="12"/>
        <v>0</v>
      </c>
      <c r="I69" s="6">
        <f t="shared" si="12"/>
        <v>0</v>
      </c>
      <c r="J69" s="6">
        <f t="shared" si="12"/>
        <v>0</v>
      </c>
      <c r="K69" s="6">
        <f t="shared" si="12"/>
        <v>0</v>
      </c>
      <c r="L69" s="6">
        <f t="shared" si="12"/>
        <v>0</v>
      </c>
      <c r="M69" s="6">
        <f t="shared" si="12"/>
        <v>0</v>
      </c>
      <c r="N69" s="6">
        <f t="shared" si="12"/>
        <v>0</v>
      </c>
      <c r="O69" s="6">
        <f t="shared" si="12"/>
        <v>0</v>
      </c>
      <c r="P69" s="6">
        <f t="shared" si="12"/>
        <v>0</v>
      </c>
      <c r="Q69" s="6">
        <f t="shared" si="12"/>
        <v>0</v>
      </c>
      <c r="R69" s="6">
        <f t="shared" si="12"/>
        <v>0</v>
      </c>
      <c r="S69" s="6">
        <f t="shared" si="12"/>
        <v>-5.9500000000003439E-2</v>
      </c>
      <c r="T69" s="6">
        <f t="shared" si="12"/>
        <v>-4.9999999999943145E-3</v>
      </c>
      <c r="U69" s="6">
        <f t="shared" si="12"/>
        <v>-7.033333333334113E-2</v>
      </c>
      <c r="V69" s="6">
        <f t="shared" si="12"/>
        <v>5.4000000000004392E-2</v>
      </c>
      <c r="W69" s="6">
        <f t="shared" si="12"/>
        <v>0</v>
      </c>
    </row>
  </sheetData>
  <sortState xmlns:xlrd2="http://schemas.microsoft.com/office/spreadsheetml/2017/richdata2" columnSort="1" ref="C18:W28">
    <sortCondition ref="C18:W18"/>
  </sortState>
  <mergeCells count="10">
    <mergeCell ref="C45:W45"/>
    <mergeCell ref="A47:A56"/>
    <mergeCell ref="C58:W58"/>
    <mergeCell ref="A60:A69"/>
    <mergeCell ref="A34:A43"/>
    <mergeCell ref="C2:W2"/>
    <mergeCell ref="A4:A13"/>
    <mergeCell ref="C17:W17"/>
    <mergeCell ref="A19:A28"/>
    <mergeCell ref="C32:W32"/>
  </mergeCells>
  <conditionalFormatting sqref="C60:W69">
    <cfRule type="cellIs" dxfId="27" priority="1" operator="between">
      <formula>0.1</formula>
      <formula>100</formula>
    </cfRule>
    <cfRule type="cellIs" dxfId="26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E75B8-C3EB-44D8-BC6D-7A40C004A3C1}">
  <sheetPr>
    <tabColor rgb="FF00B0F0"/>
  </sheetPr>
  <dimension ref="A2:M69"/>
  <sheetViews>
    <sheetView topLeftCell="A31" zoomScale="90" zoomScaleNormal="90" workbookViewId="0">
      <selection activeCell="Y68" sqref="Y68"/>
    </sheetView>
  </sheetViews>
  <sheetFormatPr baseColWidth="10" defaultColWidth="9.140625" defaultRowHeight="15" x14ac:dyDescent="0.25"/>
  <cols>
    <col min="14" max="14" width="4.7109375" customWidth="1"/>
  </cols>
  <sheetData>
    <row r="2" spans="1:13" x14ac:dyDescent="0.25">
      <c r="A2" s="10" t="s">
        <v>21</v>
      </c>
      <c r="B2" s="7"/>
      <c r="C2" s="43" t="s">
        <v>19</v>
      </c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x14ac:dyDescent="0.25">
      <c r="A3" s="8"/>
      <c r="B3" s="9"/>
      <c r="C3" s="2">
        <v>0</v>
      </c>
      <c r="D3" s="2">
        <v>20</v>
      </c>
      <c r="E3" s="2">
        <v>40</v>
      </c>
      <c r="F3" s="2">
        <v>60</v>
      </c>
      <c r="G3" s="2">
        <v>80</v>
      </c>
      <c r="H3" s="2">
        <v>100</v>
      </c>
      <c r="I3" s="2">
        <v>120</v>
      </c>
      <c r="J3" s="2">
        <v>140</v>
      </c>
      <c r="K3" s="2">
        <v>160</v>
      </c>
      <c r="L3" s="2">
        <v>180</v>
      </c>
      <c r="M3" s="2">
        <v>200</v>
      </c>
    </row>
    <row r="4" spans="1:13" x14ac:dyDescent="0.25">
      <c r="A4" s="43" t="s">
        <v>17</v>
      </c>
      <c r="B4" s="2">
        <v>25</v>
      </c>
      <c r="C4" s="6">
        <v>19.7059</v>
      </c>
      <c r="D4" s="6">
        <v>19.7026</v>
      </c>
      <c r="E4" s="6">
        <v>19.732900000000001</v>
      </c>
      <c r="F4" s="6">
        <v>19.728999999999999</v>
      </c>
      <c r="G4" s="6">
        <v>19.747399999999999</v>
      </c>
      <c r="H4" s="6">
        <v>19.773099999999999</v>
      </c>
      <c r="I4" s="6">
        <v>19.802</v>
      </c>
      <c r="J4" s="6">
        <v>19.824000000000002</v>
      </c>
      <c r="K4" s="6">
        <v>19.853899999999999</v>
      </c>
      <c r="L4" s="6">
        <v>19.873999999999999</v>
      </c>
      <c r="M4" s="6">
        <v>19.930199999999999</v>
      </c>
    </row>
    <row r="5" spans="1:13" x14ac:dyDescent="0.25">
      <c r="A5" s="41"/>
      <c r="B5" s="2">
        <v>45</v>
      </c>
      <c r="C5" s="6">
        <v>19.689800000000002</v>
      </c>
      <c r="D5" s="6">
        <v>19.6921</v>
      </c>
      <c r="E5" s="6">
        <v>19.716000000000001</v>
      </c>
      <c r="F5" s="6">
        <v>19.724499999999999</v>
      </c>
      <c r="G5" s="6">
        <v>19.7454</v>
      </c>
      <c r="H5" s="6">
        <v>19.775700000000001</v>
      </c>
      <c r="I5" s="6">
        <v>19.790099999999999</v>
      </c>
      <c r="J5" s="6">
        <v>19.832899999999999</v>
      </c>
      <c r="K5" s="6">
        <v>19.8567</v>
      </c>
      <c r="L5" s="6">
        <v>19.861599999999999</v>
      </c>
      <c r="M5" s="6">
        <v>19.910900000000002</v>
      </c>
    </row>
    <row r="6" spans="1:13" x14ac:dyDescent="0.25">
      <c r="A6" s="41"/>
      <c r="B6" s="2">
        <v>65</v>
      </c>
      <c r="C6" s="6">
        <v>19.6526</v>
      </c>
      <c r="D6" s="6">
        <v>19.671299999999999</v>
      </c>
      <c r="E6" s="6">
        <v>19.682600000000001</v>
      </c>
      <c r="F6" s="6">
        <v>19.705300000000001</v>
      </c>
      <c r="G6" s="6">
        <v>19.743099999999998</v>
      </c>
      <c r="H6" s="6">
        <v>19.7758</v>
      </c>
      <c r="I6" s="6">
        <v>19.790700000000001</v>
      </c>
      <c r="J6" s="6">
        <v>19.822099999999999</v>
      </c>
      <c r="K6" s="6">
        <v>19.846699999999998</v>
      </c>
      <c r="L6" s="6">
        <v>19.875599999999999</v>
      </c>
      <c r="M6" s="6">
        <v>19.895099999999999</v>
      </c>
    </row>
    <row r="7" spans="1:13" x14ac:dyDescent="0.25">
      <c r="A7" s="41"/>
      <c r="B7" s="2">
        <v>85</v>
      </c>
      <c r="C7" s="6">
        <v>19.6053</v>
      </c>
      <c r="D7" s="6">
        <v>19.621700000000001</v>
      </c>
      <c r="E7" s="6">
        <v>19.665400000000002</v>
      </c>
      <c r="F7" s="6">
        <v>19.676500000000001</v>
      </c>
      <c r="G7" s="6">
        <v>19.7242</v>
      </c>
      <c r="H7" s="6">
        <v>19.7531</v>
      </c>
      <c r="I7" s="6">
        <v>19.779399999999999</v>
      </c>
      <c r="J7" s="6">
        <v>19.813800000000001</v>
      </c>
      <c r="K7" s="6">
        <v>19.848600000000001</v>
      </c>
      <c r="L7" s="6">
        <v>19.876100000000001</v>
      </c>
      <c r="M7" s="6">
        <v>19.9297</v>
      </c>
    </row>
    <row r="8" spans="1:13" x14ac:dyDescent="0.25">
      <c r="A8" s="41"/>
      <c r="B8" s="2">
        <v>105</v>
      </c>
      <c r="C8" s="6">
        <v>19.531700000000001</v>
      </c>
      <c r="D8" s="6">
        <v>19.567</v>
      </c>
      <c r="E8" s="6">
        <v>19.597999999999999</v>
      </c>
      <c r="F8" s="6">
        <v>19.642600000000002</v>
      </c>
      <c r="G8" s="6">
        <v>19.680700000000002</v>
      </c>
      <c r="H8" s="6">
        <v>19.739799999999999</v>
      </c>
      <c r="I8" s="6">
        <v>19.770099999999999</v>
      </c>
      <c r="J8" s="6">
        <v>19.820599999999999</v>
      </c>
      <c r="K8" s="6">
        <v>19.849799999999998</v>
      </c>
      <c r="L8" s="6">
        <v>19.881699999999999</v>
      </c>
      <c r="M8" s="6">
        <v>19.918099999999999</v>
      </c>
    </row>
    <row r="9" spans="1:13" x14ac:dyDescent="0.25">
      <c r="A9" s="41"/>
      <c r="B9" s="2">
        <v>125</v>
      </c>
      <c r="C9" s="6">
        <v>19.426500000000001</v>
      </c>
      <c r="D9" s="6">
        <v>19.462499999999999</v>
      </c>
      <c r="E9" s="6">
        <v>19.537800000000001</v>
      </c>
      <c r="F9" s="6">
        <v>19.582699999999999</v>
      </c>
      <c r="G9" s="6">
        <v>19.655999999999999</v>
      </c>
      <c r="H9" s="6">
        <v>19.7043</v>
      </c>
      <c r="I9" s="6">
        <v>19.751799999999999</v>
      </c>
      <c r="J9" s="6">
        <v>19.805800000000001</v>
      </c>
      <c r="K9" s="6">
        <v>19.862300000000001</v>
      </c>
      <c r="L9" s="6">
        <v>19.894100000000002</v>
      </c>
      <c r="M9" s="6">
        <v>19.936399999999999</v>
      </c>
    </row>
    <row r="10" spans="1:13" x14ac:dyDescent="0.25">
      <c r="A10" s="41"/>
      <c r="B10" s="2">
        <v>145</v>
      </c>
      <c r="C10" s="6">
        <v>19.275300000000001</v>
      </c>
      <c r="D10" s="6">
        <v>19.329000000000001</v>
      </c>
      <c r="E10" s="6">
        <v>19.426400000000001</v>
      </c>
      <c r="F10" s="6">
        <v>19.515999999999998</v>
      </c>
      <c r="G10" s="6">
        <v>19.599699999999999</v>
      </c>
      <c r="H10" s="6">
        <v>19.6968</v>
      </c>
      <c r="I10" s="6">
        <v>19.741199999999999</v>
      </c>
      <c r="J10" s="6">
        <v>19.8034</v>
      </c>
      <c r="K10" s="6">
        <v>19.846800000000002</v>
      </c>
      <c r="L10" s="6">
        <v>19.890599999999999</v>
      </c>
      <c r="M10" s="6">
        <v>19.9527</v>
      </c>
    </row>
    <row r="11" spans="1:13" x14ac:dyDescent="0.25">
      <c r="A11" s="41"/>
      <c r="B11" s="2">
        <v>165</v>
      </c>
      <c r="C11" s="6">
        <v>19.038399999999999</v>
      </c>
      <c r="D11" s="6">
        <v>19.140899999999998</v>
      </c>
      <c r="E11" s="6">
        <v>19.275700000000001</v>
      </c>
      <c r="F11" s="6">
        <v>19.425000000000001</v>
      </c>
      <c r="G11" s="6">
        <v>19.554600000000001</v>
      </c>
      <c r="H11" s="6">
        <v>19.652000000000001</v>
      </c>
      <c r="I11" s="6">
        <v>19.731300000000001</v>
      </c>
      <c r="J11" s="6">
        <v>19.810199999999998</v>
      </c>
      <c r="K11" s="6">
        <v>19.846399999999999</v>
      </c>
      <c r="L11" s="6">
        <v>19.910900000000002</v>
      </c>
      <c r="M11" s="6">
        <v>19.945399999999999</v>
      </c>
    </row>
    <row r="12" spans="1:13" x14ac:dyDescent="0.25">
      <c r="A12" s="41"/>
      <c r="B12" s="2">
        <v>185</v>
      </c>
      <c r="C12" s="6">
        <v>18.664300000000001</v>
      </c>
      <c r="D12" s="6">
        <v>18.836500000000001</v>
      </c>
      <c r="E12" s="6">
        <v>19.0748</v>
      </c>
      <c r="F12" s="6">
        <v>19.3231</v>
      </c>
      <c r="G12" s="6">
        <v>19.5063</v>
      </c>
      <c r="H12" s="6">
        <v>19.653199999999998</v>
      </c>
      <c r="I12" s="6">
        <v>19.739599999999999</v>
      </c>
      <c r="J12" s="6">
        <v>19.813099999999999</v>
      </c>
      <c r="K12" s="6">
        <v>19.8569</v>
      </c>
      <c r="L12" s="6">
        <v>19.891200000000001</v>
      </c>
      <c r="M12" s="6">
        <v>19.920500000000001</v>
      </c>
    </row>
    <row r="13" spans="1:13" x14ac:dyDescent="0.25">
      <c r="A13" s="42"/>
      <c r="B13" s="2">
        <v>205</v>
      </c>
      <c r="C13" s="6">
        <v>17.979700000000001</v>
      </c>
      <c r="D13" s="6">
        <v>18.3276</v>
      </c>
      <c r="E13" s="6">
        <v>18.844200000000001</v>
      </c>
      <c r="F13" s="6">
        <v>19.255299999999998</v>
      </c>
      <c r="G13" s="6">
        <v>19.4969</v>
      </c>
      <c r="H13" s="6">
        <v>19.659500000000001</v>
      </c>
      <c r="I13" s="6">
        <v>19.755199999999999</v>
      </c>
      <c r="J13" s="6">
        <v>19.825900000000001</v>
      </c>
      <c r="K13" s="6">
        <v>19.877800000000001</v>
      </c>
      <c r="L13" s="6">
        <v>19.930900000000001</v>
      </c>
      <c r="M13" s="6">
        <v>19.915199999999999</v>
      </c>
    </row>
    <row r="15" spans="1:13" x14ac:dyDescent="0.25">
      <c r="A15" t="s">
        <v>22</v>
      </c>
      <c r="C15">
        <v>19.97131238181818</v>
      </c>
    </row>
    <row r="17" spans="1:13" x14ac:dyDescent="0.25">
      <c r="A17" s="10" t="s">
        <v>23</v>
      </c>
      <c r="B17" s="7"/>
      <c r="C17" s="43" t="s">
        <v>19</v>
      </c>
      <c r="D17" s="39"/>
      <c r="E17" s="39"/>
      <c r="F17" s="39"/>
      <c r="G17" s="39"/>
      <c r="H17" s="39"/>
      <c r="I17" s="39"/>
      <c r="J17" s="39"/>
      <c r="K17" s="39"/>
      <c r="L17" s="39"/>
      <c r="M17" s="40"/>
    </row>
    <row r="18" spans="1:13" x14ac:dyDescent="0.25">
      <c r="A18" s="8"/>
      <c r="B18" s="9"/>
      <c r="C18" s="2">
        <v>0</v>
      </c>
      <c r="D18" s="2">
        <v>20</v>
      </c>
      <c r="E18" s="2">
        <v>40</v>
      </c>
      <c r="F18" s="2">
        <v>60</v>
      </c>
      <c r="G18" s="2">
        <v>80</v>
      </c>
      <c r="H18" s="2">
        <v>100</v>
      </c>
      <c r="I18" s="2">
        <v>120</v>
      </c>
      <c r="J18" s="2">
        <v>140</v>
      </c>
      <c r="K18" s="2">
        <v>160</v>
      </c>
      <c r="L18" s="2">
        <v>180</v>
      </c>
      <c r="M18" s="2">
        <v>200</v>
      </c>
    </row>
    <row r="19" spans="1:13" x14ac:dyDescent="0.25">
      <c r="A19" s="43" t="s">
        <v>17</v>
      </c>
      <c r="B19" s="2">
        <v>25</v>
      </c>
      <c r="C19" s="6">
        <v>19.902200000000001</v>
      </c>
      <c r="D19" s="6">
        <v>19.902699999999999</v>
      </c>
      <c r="E19" s="6">
        <v>19.922899999999998</v>
      </c>
      <c r="F19" s="6">
        <v>19.919799999999999</v>
      </c>
      <c r="G19" s="6">
        <v>19.902899999999999</v>
      </c>
      <c r="H19" s="6">
        <v>19.924800000000001</v>
      </c>
      <c r="I19" s="6">
        <v>19.920200000000001</v>
      </c>
      <c r="J19" s="6">
        <v>19.9329</v>
      </c>
      <c r="K19" s="6">
        <v>19.939399999999999</v>
      </c>
      <c r="L19" s="6">
        <v>19.960599999999999</v>
      </c>
      <c r="M19" s="6">
        <v>20.008099999999999</v>
      </c>
    </row>
    <row r="20" spans="1:13" x14ac:dyDescent="0.25">
      <c r="A20" s="41"/>
      <c r="B20" s="2">
        <v>45</v>
      </c>
      <c r="C20" s="6">
        <v>19.9544</v>
      </c>
      <c r="D20" s="6">
        <v>19.9359</v>
      </c>
      <c r="E20" s="6">
        <v>19.9437</v>
      </c>
      <c r="F20" s="6">
        <v>19.9389</v>
      </c>
      <c r="G20" s="6">
        <v>19.938800000000001</v>
      </c>
      <c r="H20" s="6">
        <v>19.955500000000001</v>
      </c>
      <c r="I20" s="6">
        <v>19.936699999999998</v>
      </c>
      <c r="J20" s="6">
        <v>19.9391</v>
      </c>
      <c r="K20" s="6">
        <v>19.965599999999998</v>
      </c>
      <c r="L20" s="6">
        <v>19.9575</v>
      </c>
      <c r="M20" s="6">
        <v>19.967500000000001</v>
      </c>
    </row>
    <row r="21" spans="1:13" x14ac:dyDescent="0.25">
      <c r="A21" s="41"/>
      <c r="B21" s="2">
        <v>65</v>
      </c>
      <c r="C21" s="6">
        <v>19.948599999999999</v>
      </c>
      <c r="D21" s="6">
        <v>19.964600000000001</v>
      </c>
      <c r="E21" s="6">
        <v>19.9619</v>
      </c>
      <c r="F21" s="6">
        <v>19.939399999999999</v>
      </c>
      <c r="G21" s="6">
        <v>19.960799999999999</v>
      </c>
      <c r="H21" s="6">
        <v>19.964700000000001</v>
      </c>
      <c r="I21" s="6">
        <v>19.967199999999998</v>
      </c>
      <c r="J21" s="6">
        <v>19.961200000000002</v>
      </c>
      <c r="K21" s="6">
        <v>19.9633</v>
      </c>
      <c r="L21" s="6">
        <v>19.953800000000001</v>
      </c>
      <c r="M21" s="6">
        <v>19.970800000000001</v>
      </c>
    </row>
    <row r="22" spans="1:13" x14ac:dyDescent="0.25">
      <c r="A22" s="41"/>
      <c r="B22" s="2">
        <v>85</v>
      </c>
      <c r="C22" s="6">
        <v>19.9815</v>
      </c>
      <c r="D22" s="6">
        <v>19.984000000000002</v>
      </c>
      <c r="E22" s="6">
        <v>19.9801</v>
      </c>
      <c r="F22" s="6">
        <v>19.9679</v>
      </c>
      <c r="G22" s="6">
        <v>19.968399999999999</v>
      </c>
      <c r="H22" s="6">
        <v>19.974699999999999</v>
      </c>
      <c r="I22" s="6">
        <v>19.965599999999998</v>
      </c>
      <c r="J22" s="6">
        <v>19.975899999999999</v>
      </c>
      <c r="K22" s="6">
        <v>19.980399999999999</v>
      </c>
      <c r="L22" s="6">
        <v>19.9739</v>
      </c>
      <c r="M22" s="6">
        <v>19.9849</v>
      </c>
    </row>
    <row r="23" spans="1:13" x14ac:dyDescent="0.25">
      <c r="A23" s="41"/>
      <c r="B23" s="2">
        <v>105</v>
      </c>
      <c r="C23" s="6">
        <v>19.986599999999999</v>
      </c>
      <c r="D23" s="6">
        <v>19.983000000000001</v>
      </c>
      <c r="E23" s="6">
        <v>19.983899999999998</v>
      </c>
      <c r="F23" s="6">
        <v>19.978300000000001</v>
      </c>
      <c r="G23" s="6">
        <v>19.9802</v>
      </c>
      <c r="H23" s="6">
        <v>19.983699999999999</v>
      </c>
      <c r="I23" s="6">
        <v>19.9878</v>
      </c>
      <c r="J23" s="6">
        <v>19.977900000000002</v>
      </c>
      <c r="K23" s="6">
        <v>19.990600000000001</v>
      </c>
      <c r="L23" s="6">
        <v>19.965900000000001</v>
      </c>
      <c r="M23" s="6">
        <v>19.990100000000002</v>
      </c>
    </row>
    <row r="24" spans="1:13" x14ac:dyDescent="0.25">
      <c r="A24" s="41"/>
      <c r="B24" s="2">
        <v>125</v>
      </c>
      <c r="C24" s="6">
        <v>19.984500000000001</v>
      </c>
      <c r="D24" s="6">
        <v>19.994900000000001</v>
      </c>
      <c r="E24" s="6">
        <v>19.979399999999998</v>
      </c>
      <c r="F24" s="6">
        <v>19.988</v>
      </c>
      <c r="G24" s="6">
        <v>19.995200000000001</v>
      </c>
      <c r="H24" s="6">
        <v>19.989000000000001</v>
      </c>
      <c r="I24" s="6">
        <v>19.9741</v>
      </c>
      <c r="J24" s="6">
        <v>19.996099999999998</v>
      </c>
      <c r="K24" s="6">
        <v>19.979800000000001</v>
      </c>
      <c r="L24" s="6">
        <v>19.9861</v>
      </c>
      <c r="M24" s="6">
        <v>20.006</v>
      </c>
    </row>
    <row r="25" spans="1:13" x14ac:dyDescent="0.25">
      <c r="A25" s="41"/>
      <c r="B25" s="2">
        <v>145</v>
      </c>
      <c r="C25" s="6">
        <v>20.0151</v>
      </c>
      <c r="D25" s="6">
        <v>20.014700000000001</v>
      </c>
      <c r="E25" s="6">
        <v>19.998699999999999</v>
      </c>
      <c r="F25" s="6">
        <v>20.002700000000001</v>
      </c>
      <c r="G25" s="6">
        <v>19.977599999999999</v>
      </c>
      <c r="H25" s="6">
        <v>20.007400000000001</v>
      </c>
      <c r="I25" s="6">
        <v>19.9834</v>
      </c>
      <c r="J25" s="6">
        <v>19.987100000000002</v>
      </c>
      <c r="K25" s="6">
        <v>19.985199999999999</v>
      </c>
      <c r="L25" s="6">
        <v>20.02</v>
      </c>
      <c r="M25" s="6">
        <v>20.0017</v>
      </c>
    </row>
    <row r="26" spans="1:13" x14ac:dyDescent="0.25">
      <c r="A26" s="41"/>
      <c r="B26" s="2">
        <v>165</v>
      </c>
      <c r="C26" s="6">
        <v>20.024100000000001</v>
      </c>
      <c r="D26" s="6">
        <v>20.0044</v>
      </c>
      <c r="E26" s="6">
        <v>20.0182</v>
      </c>
      <c r="F26" s="6">
        <v>20.006</v>
      </c>
      <c r="G26" s="6">
        <v>19.997599999999998</v>
      </c>
      <c r="H26" s="6">
        <v>19.989899999999999</v>
      </c>
      <c r="I26" s="6">
        <v>19.9757</v>
      </c>
      <c r="J26" s="6">
        <v>20.011500000000002</v>
      </c>
      <c r="K26" s="6">
        <v>19.988199999999999</v>
      </c>
      <c r="L26" s="6">
        <v>19.9984</v>
      </c>
      <c r="M26" s="6">
        <v>20.019200000000001</v>
      </c>
    </row>
    <row r="27" spans="1:13" x14ac:dyDescent="0.25">
      <c r="A27" s="41"/>
      <c r="B27" s="2">
        <v>185</v>
      </c>
      <c r="C27" s="6">
        <v>20.009399999999999</v>
      </c>
      <c r="D27" s="6">
        <v>20.0121</v>
      </c>
      <c r="E27" s="6">
        <v>20.0275</v>
      </c>
      <c r="F27" s="6">
        <v>20.008500000000002</v>
      </c>
      <c r="G27" s="6">
        <v>20.016999999999999</v>
      </c>
      <c r="H27" s="6">
        <v>19.9938</v>
      </c>
      <c r="I27" s="6">
        <v>19.988700000000001</v>
      </c>
      <c r="J27" s="6">
        <v>19.981000000000002</v>
      </c>
      <c r="K27" s="6">
        <v>20.0136</v>
      </c>
      <c r="L27" s="6">
        <v>20.036000000000001</v>
      </c>
      <c r="M27" s="6">
        <v>20.0243</v>
      </c>
    </row>
    <row r="28" spans="1:13" x14ac:dyDescent="0.25">
      <c r="A28" s="42"/>
      <c r="B28" s="2">
        <v>205</v>
      </c>
      <c r="C28" s="6">
        <v>20.016300000000001</v>
      </c>
      <c r="D28" s="6">
        <v>20.016100000000002</v>
      </c>
      <c r="E28" s="6">
        <v>20.026499999999999</v>
      </c>
      <c r="F28" s="6">
        <v>20.013500000000001</v>
      </c>
      <c r="G28" s="6">
        <v>20.011199999999999</v>
      </c>
      <c r="H28" s="6">
        <v>19.998000000000001</v>
      </c>
      <c r="I28" s="6">
        <v>19.9956</v>
      </c>
      <c r="J28" s="6">
        <v>20.0017</v>
      </c>
      <c r="K28" s="6">
        <v>20.001200000000001</v>
      </c>
      <c r="L28" s="6">
        <v>20.0151</v>
      </c>
      <c r="M28" s="6">
        <v>20.009799999999998</v>
      </c>
    </row>
    <row r="30" spans="1:13" x14ac:dyDescent="0.25">
      <c r="A30" t="s">
        <v>24</v>
      </c>
      <c r="C30">
        <v>20.023389999999999</v>
      </c>
    </row>
    <row r="32" spans="1:13" x14ac:dyDescent="0.25">
      <c r="A32" s="21" t="s">
        <v>29</v>
      </c>
      <c r="B32" s="7"/>
      <c r="C32" s="43" t="s">
        <v>19</v>
      </c>
      <c r="D32" s="39"/>
      <c r="E32" s="39"/>
      <c r="F32" s="39"/>
      <c r="G32" s="39"/>
      <c r="H32" s="39"/>
      <c r="I32" s="39"/>
      <c r="J32" s="39"/>
      <c r="K32" s="39"/>
      <c r="L32" s="39"/>
      <c r="M32" s="40"/>
    </row>
    <row r="33" spans="1:13" x14ac:dyDescent="0.25">
      <c r="A33" s="8"/>
      <c r="B33" s="9"/>
      <c r="C33" s="2">
        <v>0</v>
      </c>
      <c r="D33" s="2">
        <v>20</v>
      </c>
      <c r="E33" s="2">
        <v>40</v>
      </c>
      <c r="F33" s="2">
        <v>60</v>
      </c>
      <c r="G33" s="2">
        <v>80</v>
      </c>
      <c r="H33" s="2">
        <v>100</v>
      </c>
      <c r="I33" s="2">
        <v>120</v>
      </c>
      <c r="J33" s="2">
        <v>140</v>
      </c>
      <c r="K33" s="2">
        <v>160</v>
      </c>
      <c r="L33" s="2">
        <v>180</v>
      </c>
      <c r="M33" s="2">
        <v>200</v>
      </c>
    </row>
    <row r="34" spans="1:13" x14ac:dyDescent="0.25">
      <c r="A34" s="43" t="s">
        <v>17</v>
      </c>
      <c r="B34" s="2">
        <v>25</v>
      </c>
      <c r="C34" s="6">
        <f>C4-C19+$C$30-$C$15</f>
        <v>-0.14422238181818159</v>
      </c>
      <c r="D34" s="6">
        <f t="shared" ref="D34:M34" si="0">D4-D19+$C$30-$C$15</f>
        <v>-0.14802238181817984</v>
      </c>
      <c r="E34" s="6">
        <f t="shared" si="0"/>
        <v>-0.13792238181817851</v>
      </c>
      <c r="F34" s="6">
        <f t="shared" si="0"/>
        <v>-0.1387223818181802</v>
      </c>
      <c r="G34" s="6">
        <f t="shared" si="0"/>
        <v>-0.10342238181818075</v>
      </c>
      <c r="H34" s="6">
        <f t="shared" si="0"/>
        <v>-9.9622381818182504E-2</v>
      </c>
      <c r="I34" s="6">
        <f t="shared" si="0"/>
        <v>-6.6122381818182419E-2</v>
      </c>
      <c r="J34" s="6">
        <f t="shared" si="0"/>
        <v>-5.6822381818179224E-2</v>
      </c>
      <c r="K34" s="6">
        <f t="shared" si="0"/>
        <v>-3.3422381818180469E-2</v>
      </c>
      <c r="L34" s="6">
        <f t="shared" si="0"/>
        <v>-3.4522381818181458E-2</v>
      </c>
      <c r="M34" s="6">
        <f t="shared" si="0"/>
        <v>-2.5822381818180418E-2</v>
      </c>
    </row>
    <row r="35" spans="1:13" x14ac:dyDescent="0.25">
      <c r="A35" s="41"/>
      <c r="B35" s="2">
        <v>45</v>
      </c>
      <c r="C35" s="6">
        <f t="shared" ref="C35:M43" si="1">C5-C20+$C$30-$C$15</f>
        <v>-0.21252238181817873</v>
      </c>
      <c r="D35" s="6">
        <f t="shared" si="1"/>
        <v>-0.19172238181818102</v>
      </c>
      <c r="E35" s="6">
        <f t="shared" si="1"/>
        <v>-0.17562238181817946</v>
      </c>
      <c r="F35" s="6">
        <f t="shared" si="1"/>
        <v>-0.16232238181818204</v>
      </c>
      <c r="G35" s="6">
        <f t="shared" si="1"/>
        <v>-0.14132238181818124</v>
      </c>
      <c r="H35" s="6">
        <f t="shared" si="1"/>
        <v>-0.12772238181818096</v>
      </c>
      <c r="I35" s="6">
        <f t="shared" si="1"/>
        <v>-9.4522381818180179E-2</v>
      </c>
      <c r="J35" s="6">
        <f t="shared" si="1"/>
        <v>-5.4122381818181964E-2</v>
      </c>
      <c r="K35" s="6">
        <f t="shared" si="1"/>
        <v>-5.6822381818179224E-2</v>
      </c>
      <c r="L35" s="6">
        <f t="shared" si="1"/>
        <v>-4.38223818181811E-2</v>
      </c>
      <c r="M35" s="6">
        <f t="shared" si="1"/>
        <v>-4.522381818180321E-3</v>
      </c>
    </row>
    <row r="36" spans="1:13" x14ac:dyDescent="0.25">
      <c r="A36" s="41"/>
      <c r="B36" s="2">
        <v>65</v>
      </c>
      <c r="C36" s="6">
        <f t="shared" si="1"/>
        <v>-0.24392238181818016</v>
      </c>
      <c r="D36" s="6">
        <f t="shared" si="1"/>
        <v>-0.2412223818181829</v>
      </c>
      <c r="E36" s="6">
        <f t="shared" si="1"/>
        <v>-0.22722238181818</v>
      </c>
      <c r="F36" s="6">
        <f t="shared" si="1"/>
        <v>-0.18202238181817876</v>
      </c>
      <c r="G36" s="6">
        <f t="shared" si="1"/>
        <v>-0.16562238181818145</v>
      </c>
      <c r="H36" s="6">
        <f t="shared" si="1"/>
        <v>-0.13682238181818107</v>
      </c>
      <c r="I36" s="6">
        <f t="shared" si="1"/>
        <v>-0.124422381818178</v>
      </c>
      <c r="J36" s="6">
        <f t="shared" si="1"/>
        <v>-8.7022381818183447E-2</v>
      </c>
      <c r="K36" s="6">
        <f t="shared" si="1"/>
        <v>-6.4522381818182595E-2</v>
      </c>
      <c r="L36" s="6">
        <f t="shared" si="1"/>
        <v>-2.6122381818183271E-2</v>
      </c>
      <c r="M36" s="6">
        <f t="shared" si="1"/>
        <v>-2.3622381818181992E-2</v>
      </c>
    </row>
    <row r="37" spans="1:13" x14ac:dyDescent="0.25">
      <c r="A37" s="41"/>
      <c r="B37" s="2">
        <v>85</v>
      </c>
      <c r="C37" s="6">
        <f t="shared" si="1"/>
        <v>-0.32412238181818154</v>
      </c>
      <c r="D37" s="6">
        <f t="shared" si="1"/>
        <v>-0.31022238181818196</v>
      </c>
      <c r="E37" s="6">
        <f t="shared" si="1"/>
        <v>-0.26262238181817921</v>
      </c>
      <c r="F37" s="6">
        <f t="shared" si="1"/>
        <v>-0.23932238181818022</v>
      </c>
      <c r="G37" s="6">
        <f t="shared" si="1"/>
        <v>-0.19212238181818009</v>
      </c>
      <c r="H37" s="6">
        <f t="shared" si="1"/>
        <v>-0.16952238181817947</v>
      </c>
      <c r="I37" s="6">
        <f t="shared" si="1"/>
        <v>-0.13412238181818026</v>
      </c>
      <c r="J37" s="6">
        <f t="shared" si="1"/>
        <v>-0.11002238181817958</v>
      </c>
      <c r="K37" s="6">
        <f t="shared" si="1"/>
        <v>-7.9722381818179144E-2</v>
      </c>
      <c r="L37" s="6">
        <f t="shared" si="1"/>
        <v>-4.5722381818180224E-2</v>
      </c>
      <c r="M37" s="6">
        <f t="shared" si="1"/>
        <v>-3.1223818181800311E-3</v>
      </c>
    </row>
    <row r="38" spans="1:13" x14ac:dyDescent="0.25">
      <c r="A38" s="41"/>
      <c r="B38" s="2">
        <v>105</v>
      </c>
      <c r="C38" s="6">
        <f t="shared" si="1"/>
        <v>-0.40282238181817931</v>
      </c>
      <c r="D38" s="6">
        <f t="shared" si="1"/>
        <v>-0.36392238181818115</v>
      </c>
      <c r="E38" s="6">
        <f t="shared" si="1"/>
        <v>-0.33382238181818025</v>
      </c>
      <c r="F38" s="6">
        <f t="shared" si="1"/>
        <v>-0.28362238181818</v>
      </c>
      <c r="G38" s="6">
        <f t="shared" si="1"/>
        <v>-0.2474223818181791</v>
      </c>
      <c r="H38" s="6">
        <f t="shared" si="1"/>
        <v>-0.19182238181818079</v>
      </c>
      <c r="I38" s="6">
        <f t="shared" si="1"/>
        <v>-0.16562238181818145</v>
      </c>
      <c r="J38" s="6">
        <f t="shared" si="1"/>
        <v>-0.10522238181818366</v>
      </c>
      <c r="K38" s="6">
        <f t="shared" si="1"/>
        <v>-8.8722381818183038E-2</v>
      </c>
      <c r="L38" s="6">
        <f t="shared" si="1"/>
        <v>-3.2122381818183499E-2</v>
      </c>
      <c r="M38" s="6">
        <f t="shared" si="1"/>
        <v>-1.992238181818351E-2</v>
      </c>
    </row>
    <row r="39" spans="1:13" x14ac:dyDescent="0.25">
      <c r="A39" s="41"/>
      <c r="B39" s="2">
        <v>125</v>
      </c>
      <c r="C39" s="6">
        <f t="shared" si="1"/>
        <v>-0.50592238181818061</v>
      </c>
      <c r="D39" s="6">
        <f t="shared" si="1"/>
        <v>-0.48032238181818343</v>
      </c>
      <c r="E39" s="6">
        <f t="shared" si="1"/>
        <v>-0.38952238181817833</v>
      </c>
      <c r="F39" s="6">
        <f t="shared" si="1"/>
        <v>-0.35322238181818122</v>
      </c>
      <c r="G39" s="6">
        <f t="shared" si="1"/>
        <v>-0.2871223818181825</v>
      </c>
      <c r="H39" s="6">
        <f t="shared" si="1"/>
        <v>-0.23262238181818162</v>
      </c>
      <c r="I39" s="6">
        <f t="shared" si="1"/>
        <v>-0.17022238181818139</v>
      </c>
      <c r="J39" s="6">
        <f t="shared" si="1"/>
        <v>-0.13822238181817781</v>
      </c>
      <c r="K39" s="6">
        <f t="shared" si="1"/>
        <v>-6.5422381818180497E-2</v>
      </c>
      <c r="L39" s="6">
        <f t="shared" si="1"/>
        <v>-3.9922381818179531E-2</v>
      </c>
      <c r="M39" s="6">
        <f t="shared" si="1"/>
        <v>-1.7522381818181998E-2</v>
      </c>
    </row>
    <row r="40" spans="1:13" x14ac:dyDescent="0.25">
      <c r="A40" s="41"/>
      <c r="B40" s="2">
        <v>145</v>
      </c>
      <c r="C40" s="6">
        <f t="shared" si="1"/>
        <v>-0.68772238181817968</v>
      </c>
      <c r="D40" s="6">
        <f t="shared" si="1"/>
        <v>-0.63362238181818142</v>
      </c>
      <c r="E40" s="6">
        <f t="shared" si="1"/>
        <v>-0.52022238181817926</v>
      </c>
      <c r="F40" s="6">
        <f t="shared" si="1"/>
        <v>-0.43462238181818336</v>
      </c>
      <c r="G40" s="6">
        <f t="shared" si="1"/>
        <v>-0.32582238181818113</v>
      </c>
      <c r="H40" s="6">
        <f t="shared" si="1"/>
        <v>-0.25852238181818166</v>
      </c>
      <c r="I40" s="6">
        <f t="shared" si="1"/>
        <v>-0.1901223818181812</v>
      </c>
      <c r="J40" s="6">
        <f t="shared" si="1"/>
        <v>-0.13162238181818253</v>
      </c>
      <c r="K40" s="6">
        <f t="shared" si="1"/>
        <v>-8.6322381818177973E-2</v>
      </c>
      <c r="L40" s="6">
        <f t="shared" si="1"/>
        <v>-7.7322381818181185E-2</v>
      </c>
      <c r="M40" s="6">
        <f t="shared" si="1"/>
        <v>3.0776181818197301E-3</v>
      </c>
    </row>
    <row r="41" spans="1:13" x14ac:dyDescent="0.25">
      <c r="A41" s="41"/>
      <c r="B41" s="2">
        <v>165</v>
      </c>
      <c r="C41" s="6">
        <f t="shared" si="1"/>
        <v>-0.93362238181818213</v>
      </c>
      <c r="D41" s="6">
        <f t="shared" si="1"/>
        <v>-0.81142238181818271</v>
      </c>
      <c r="E41" s="6">
        <f t="shared" si="1"/>
        <v>-0.6904223818181805</v>
      </c>
      <c r="F41" s="6">
        <f t="shared" si="1"/>
        <v>-0.5289223818181803</v>
      </c>
      <c r="G41" s="6">
        <f t="shared" si="1"/>
        <v>-0.39092238181817862</v>
      </c>
      <c r="H41" s="6">
        <f t="shared" si="1"/>
        <v>-0.28582238181817843</v>
      </c>
      <c r="I41" s="6">
        <f t="shared" si="1"/>
        <v>-0.19232238181817962</v>
      </c>
      <c r="J41" s="6">
        <f t="shared" si="1"/>
        <v>-0.14922238181818415</v>
      </c>
      <c r="K41" s="6">
        <f t="shared" si="1"/>
        <v>-8.9722381818180708E-2</v>
      </c>
      <c r="L41" s="6">
        <f t="shared" si="1"/>
        <v>-3.542238181817936E-2</v>
      </c>
      <c r="M41" s="6">
        <f t="shared" si="1"/>
        <v>-2.1722381818182868E-2</v>
      </c>
    </row>
    <row r="42" spans="1:13" x14ac:dyDescent="0.25">
      <c r="A42" s="41"/>
      <c r="B42" s="2">
        <v>185</v>
      </c>
      <c r="C42" s="6">
        <f t="shared" si="1"/>
        <v>-1.2930223818181794</v>
      </c>
      <c r="D42" s="6">
        <f t="shared" si="1"/>
        <v>-1.1235223818181801</v>
      </c>
      <c r="E42" s="6">
        <f t="shared" si="1"/>
        <v>-0.90062238181818088</v>
      </c>
      <c r="F42" s="6">
        <f t="shared" si="1"/>
        <v>-0.63332238181818212</v>
      </c>
      <c r="G42" s="6">
        <f t="shared" si="1"/>
        <v>-0.45862238181818071</v>
      </c>
      <c r="H42" s="6">
        <f t="shared" si="1"/>
        <v>-0.28852238181818279</v>
      </c>
      <c r="I42" s="6">
        <f t="shared" si="1"/>
        <v>-0.19702238181818288</v>
      </c>
      <c r="J42" s="6">
        <f t="shared" si="1"/>
        <v>-0.11582238181818383</v>
      </c>
      <c r="K42" s="6">
        <f t="shared" si="1"/>
        <v>-0.10462238181818151</v>
      </c>
      <c r="L42" s="6">
        <f t="shared" si="1"/>
        <v>-9.2722381818180821E-2</v>
      </c>
      <c r="M42" s="6">
        <f t="shared" si="1"/>
        <v>-5.1722381818180452E-2</v>
      </c>
    </row>
    <row r="43" spans="1:13" x14ac:dyDescent="0.25">
      <c r="A43" s="42"/>
      <c r="B43" s="2">
        <v>205</v>
      </c>
      <c r="C43" s="6">
        <f t="shared" si="1"/>
        <v>-1.9845223818181807</v>
      </c>
      <c r="D43" s="6">
        <f t="shared" si="1"/>
        <v>-1.636422381818182</v>
      </c>
      <c r="E43" s="6">
        <f t="shared" si="1"/>
        <v>-1.1302223818181787</v>
      </c>
      <c r="F43" s="6">
        <f t="shared" si="1"/>
        <v>-0.70612238181818299</v>
      </c>
      <c r="G43" s="6">
        <f t="shared" si="1"/>
        <v>-0.46222238181817943</v>
      </c>
      <c r="H43" s="6">
        <f t="shared" si="1"/>
        <v>-0.28642238181818058</v>
      </c>
      <c r="I43" s="6">
        <f t="shared" si="1"/>
        <v>-0.18832238181818184</v>
      </c>
      <c r="J43" s="6">
        <f t="shared" si="1"/>
        <v>-0.12372238181817963</v>
      </c>
      <c r="K43" s="6">
        <f t="shared" si="1"/>
        <v>-7.1322381818180958E-2</v>
      </c>
      <c r="L43" s="6">
        <f t="shared" si="1"/>
        <v>-3.2122381818179946E-2</v>
      </c>
      <c r="M43" s="6">
        <f t="shared" si="1"/>
        <v>-4.2522381818180577E-2</v>
      </c>
    </row>
    <row r="45" spans="1:13" x14ac:dyDescent="0.25">
      <c r="A45" s="21" t="s">
        <v>30</v>
      </c>
      <c r="B45" s="7"/>
      <c r="C45" s="43" t="s">
        <v>19</v>
      </c>
      <c r="D45" s="39"/>
      <c r="E45" s="39"/>
      <c r="F45" s="39"/>
      <c r="G45" s="39"/>
      <c r="H45" s="39"/>
      <c r="I45" s="39"/>
      <c r="J45" s="39"/>
      <c r="K45" s="39"/>
      <c r="L45" s="39"/>
      <c r="M45" s="40"/>
    </row>
    <row r="46" spans="1:13" x14ac:dyDescent="0.25">
      <c r="A46" s="8"/>
      <c r="B46" s="9"/>
      <c r="C46" s="2">
        <v>0</v>
      </c>
      <c r="D46" s="2">
        <v>20</v>
      </c>
      <c r="E46" s="2">
        <v>40</v>
      </c>
      <c r="F46" s="2">
        <v>60</v>
      </c>
      <c r="G46" s="2">
        <v>80</v>
      </c>
      <c r="H46" s="2">
        <v>100</v>
      </c>
      <c r="I46" s="2">
        <v>120</v>
      </c>
      <c r="J46" s="2">
        <v>140</v>
      </c>
      <c r="K46" s="2">
        <v>160</v>
      </c>
      <c r="L46" s="2">
        <v>180</v>
      </c>
      <c r="M46" s="2">
        <v>200</v>
      </c>
    </row>
    <row r="47" spans="1:13" x14ac:dyDescent="0.25">
      <c r="A47" s="43" t="s">
        <v>17</v>
      </c>
      <c r="B47" s="2">
        <v>25</v>
      </c>
      <c r="C47" s="6">
        <f>C34</f>
        <v>-0.14422238181818159</v>
      </c>
      <c r="D47" s="6">
        <f>AVERAGE(C34:E34)</f>
        <v>-0.14338904848484665</v>
      </c>
      <c r="E47" s="6">
        <f>AVERAGE(D34:F34)</f>
        <v>-0.14155571515151286</v>
      </c>
      <c r="F47" s="6">
        <f t="shared" ref="F47:L47" si="2">AVERAGE(E34:G34)</f>
        <v>-0.12668904848484649</v>
      </c>
      <c r="G47" s="6">
        <f t="shared" si="2"/>
        <v>-0.11392238181818115</v>
      </c>
      <c r="H47" s="6">
        <f t="shared" si="2"/>
        <v>-8.9722381818181887E-2</v>
      </c>
      <c r="I47" s="6">
        <f t="shared" si="2"/>
        <v>-7.4189048484848044E-2</v>
      </c>
      <c r="J47" s="6">
        <f>AVERAGE(I34:K34)</f>
        <v>-5.2122381818180706E-2</v>
      </c>
      <c r="K47" s="6">
        <f t="shared" si="2"/>
        <v>-4.1589048484847048E-2</v>
      </c>
      <c r="L47" s="6">
        <f t="shared" si="2"/>
        <v>-3.1255715151514117E-2</v>
      </c>
      <c r="M47" s="6">
        <f>M34</f>
        <v>-2.5822381818180418E-2</v>
      </c>
    </row>
    <row r="48" spans="1:13" x14ac:dyDescent="0.25">
      <c r="A48" s="41"/>
      <c r="B48" s="2">
        <v>45</v>
      </c>
      <c r="C48" s="6">
        <f>AVERAGE(C34:C36)</f>
        <v>-0.20022238181818017</v>
      </c>
      <c r="D48" s="6">
        <f>AVERAGE(C34:E36)</f>
        <v>-0.19137793737373579</v>
      </c>
      <c r="E48" s="6">
        <f t="shared" ref="E48:L48" si="3">AVERAGE(D34:F36)</f>
        <v>-0.1783112707070692</v>
      </c>
      <c r="F48" s="6">
        <f t="shared" si="3"/>
        <v>-0.15935571515151359</v>
      </c>
      <c r="G48" s="6">
        <f t="shared" si="3"/>
        <v>-0.1397334929292921</v>
      </c>
      <c r="H48" s="6">
        <f t="shared" si="3"/>
        <v>-0.11773349292929207</v>
      </c>
      <c r="I48" s="6">
        <f t="shared" si="3"/>
        <v>-9.4133492929292198E-2</v>
      </c>
      <c r="J48" s="6">
        <f t="shared" si="3"/>
        <v>-7.0866826262625277E-2</v>
      </c>
      <c r="K48" s="6">
        <f t="shared" si="3"/>
        <v>-5.0800159595959196E-2</v>
      </c>
      <c r="L48" s="6">
        <f t="shared" si="3"/>
        <v>-3.4800159595958981E-2</v>
      </c>
      <c r="M48" s="6">
        <f>AVERAGE(M34:M36)</f>
        <v>-1.7989048484847576E-2</v>
      </c>
    </row>
    <row r="49" spans="1:13" x14ac:dyDescent="0.25">
      <c r="A49" s="41"/>
      <c r="B49" s="2">
        <v>65</v>
      </c>
      <c r="C49" s="6">
        <f t="shared" ref="C49:C51" si="4">AVERAGE(C35:C37)</f>
        <v>-0.26018904848484681</v>
      </c>
      <c r="D49" s="6">
        <f t="shared" ref="D49:L55" si="5">AVERAGE(C35:E37)</f>
        <v>-0.24324460404040277</v>
      </c>
      <c r="E49" s="6">
        <f t="shared" si="5"/>
        <v>-0.22136682626262505</v>
      </c>
      <c r="F49" s="6">
        <f t="shared" si="5"/>
        <v>-0.1942446040404025</v>
      </c>
      <c r="G49" s="6">
        <f t="shared" si="5"/>
        <v>-0.16853349292929171</v>
      </c>
      <c r="H49" s="6">
        <f t="shared" si="5"/>
        <v>-0.14291127070706919</v>
      </c>
      <c r="I49" s="6">
        <f t="shared" si="5"/>
        <v>-0.115366826262625</v>
      </c>
      <c r="J49" s="6">
        <f t="shared" si="5"/>
        <v>-8.9477937373736049E-2</v>
      </c>
      <c r="K49" s="6">
        <f t="shared" si="5"/>
        <v>-6.3100159595958952E-2</v>
      </c>
      <c r="L49" s="6">
        <f t="shared" si="5"/>
        <v>-3.8666826262625326E-2</v>
      </c>
      <c r="M49" s="6">
        <f>AVERAGE(M35:M37)</f>
        <v>-1.0422381818180781E-2</v>
      </c>
    </row>
    <row r="50" spans="1:13" x14ac:dyDescent="0.25">
      <c r="A50" s="41"/>
      <c r="B50" s="2">
        <v>85</v>
      </c>
      <c r="C50" s="6">
        <f t="shared" si="4"/>
        <v>-0.32362238181818032</v>
      </c>
      <c r="D50" s="6">
        <f t="shared" si="5"/>
        <v>-0.30110015959595848</v>
      </c>
      <c r="E50" s="6">
        <f>AVERAGE(D36:F38)</f>
        <v>-0.27155571515151383</v>
      </c>
      <c r="F50" s="6">
        <f t="shared" si="5"/>
        <v>-0.23708904848484658</v>
      </c>
      <c r="G50" s="6">
        <f t="shared" si="5"/>
        <v>-0.20092238181818012</v>
      </c>
      <c r="H50" s="6">
        <f t="shared" si="5"/>
        <v>-0.1697223818181802</v>
      </c>
      <c r="I50" s="6">
        <f t="shared" si="5"/>
        <v>-0.13606682626262531</v>
      </c>
      <c r="J50" s="6">
        <f t="shared" si="5"/>
        <v>-0.10660015959595902</v>
      </c>
      <c r="K50" s="6">
        <f t="shared" si="5"/>
        <v>-7.1022381818182045E-2</v>
      </c>
      <c r="L50" s="6">
        <f t="shared" si="5"/>
        <v>-4.2622381818181926E-2</v>
      </c>
      <c r="M50" s="6">
        <f t="shared" ref="M50:M55" si="6">AVERAGE(M36:M38)</f>
        <v>-1.5555715151515178E-2</v>
      </c>
    </row>
    <row r="51" spans="1:13" x14ac:dyDescent="0.25">
      <c r="A51" s="41"/>
      <c r="B51" s="2">
        <v>105</v>
      </c>
      <c r="C51" s="6">
        <f t="shared" si="4"/>
        <v>-0.4109557151515138</v>
      </c>
      <c r="D51" s="6">
        <f t="shared" si="5"/>
        <v>-0.37481127070706954</v>
      </c>
      <c r="E51" s="6">
        <f t="shared" si="5"/>
        <v>-0.33517793737373619</v>
      </c>
      <c r="F51" s="6">
        <f t="shared" si="5"/>
        <v>-0.28764460404040232</v>
      </c>
      <c r="G51" s="6">
        <f t="shared" si="5"/>
        <v>-0.24408904848484722</v>
      </c>
      <c r="H51" s="6">
        <f t="shared" si="5"/>
        <v>-0.19895571515151408</v>
      </c>
      <c r="I51" s="6">
        <f t="shared" si="5"/>
        <v>-0.15748904848484735</v>
      </c>
      <c r="J51" s="6">
        <f t="shared" si="5"/>
        <v>-0.11747793737373631</v>
      </c>
      <c r="K51" s="6">
        <f t="shared" si="5"/>
        <v>-7.8344604040402999E-2</v>
      </c>
      <c r="L51" s="6">
        <f>AVERAGE(K37:M39)</f>
        <v>-4.357793737373683E-2</v>
      </c>
      <c r="M51" s="6">
        <f t="shared" si="6"/>
        <v>-1.3522381818181847E-2</v>
      </c>
    </row>
    <row r="52" spans="1:13" x14ac:dyDescent="0.25">
      <c r="A52" s="41"/>
      <c r="B52" s="2">
        <v>125</v>
      </c>
      <c r="C52" s="22">
        <f t="shared" ref="C52:D55" si="7">C39</f>
        <v>-0.50592238181818061</v>
      </c>
      <c r="D52" s="6">
        <f>AVERAGE(C38:E40)</f>
        <v>-0.47976682626262485</v>
      </c>
      <c r="E52" s="6">
        <f t="shared" si="5"/>
        <v>-0.42143349292929205</v>
      </c>
      <c r="F52" s="6">
        <f t="shared" si="5"/>
        <v>-0.3528223818181806</v>
      </c>
      <c r="G52" s="6">
        <f t="shared" si="5"/>
        <v>-0.29053349292929237</v>
      </c>
      <c r="H52" s="6">
        <f t="shared" si="5"/>
        <v>-0.2299223818181812</v>
      </c>
      <c r="I52" s="6">
        <f t="shared" si="5"/>
        <v>-0.17600015959595913</v>
      </c>
      <c r="J52" s="6">
        <f t="shared" si="5"/>
        <v>-0.12683349292929216</v>
      </c>
      <c r="K52" s="6">
        <f t="shared" si="5"/>
        <v>-8.4989048484847743E-2</v>
      </c>
      <c r="L52" s="6">
        <f t="shared" si="5"/>
        <v>-4.7133492929292392E-2</v>
      </c>
      <c r="M52" s="6">
        <f t="shared" si="6"/>
        <v>-1.1455715151515259E-2</v>
      </c>
    </row>
    <row r="53" spans="1:13" x14ac:dyDescent="0.25">
      <c r="A53" s="41"/>
      <c r="B53" s="2">
        <v>145</v>
      </c>
      <c r="C53" s="22">
        <f t="shared" si="7"/>
        <v>-0.68772238181817968</v>
      </c>
      <c r="D53" s="6">
        <f t="shared" si="5"/>
        <v>-0.62808904848484759</v>
      </c>
      <c r="E53" s="6">
        <f t="shared" si="5"/>
        <v>-0.53803349292929226</v>
      </c>
      <c r="F53" s="6">
        <f t="shared" si="5"/>
        <v>-0.43564460404040278</v>
      </c>
      <c r="G53" s="6">
        <f t="shared" si="5"/>
        <v>-0.34417793737373653</v>
      </c>
      <c r="H53" s="6">
        <f t="shared" si="5"/>
        <v>-0.25927793737373622</v>
      </c>
      <c r="I53" s="6">
        <f t="shared" si="5"/>
        <v>-0.1943001595959587</v>
      </c>
      <c r="J53" s="6">
        <f t="shared" si="5"/>
        <v>-0.13480015959595842</v>
      </c>
      <c r="K53" s="6">
        <f t="shared" si="5"/>
        <v>-9.0355715151513749E-2</v>
      </c>
      <c r="L53" s="6">
        <f t="shared" si="5"/>
        <v>-4.7811270707069378E-2</v>
      </c>
      <c r="M53" s="6">
        <f t="shared" si="6"/>
        <v>-1.2055715151515045E-2</v>
      </c>
    </row>
    <row r="54" spans="1:13" x14ac:dyDescent="0.25">
      <c r="A54" s="41"/>
      <c r="B54" s="2">
        <v>165</v>
      </c>
      <c r="C54" s="22">
        <f t="shared" si="7"/>
        <v>-0.93362238181818213</v>
      </c>
      <c r="D54" s="22">
        <f t="shared" si="7"/>
        <v>-0.81142238181818271</v>
      </c>
      <c r="E54" s="6">
        <f t="shared" si="5"/>
        <v>-0.6974112707070701</v>
      </c>
      <c r="F54" s="6">
        <f t="shared" si="5"/>
        <v>-0.5426112707070696</v>
      </c>
      <c r="G54" s="6">
        <f t="shared" si="5"/>
        <v>-0.40056682626262546</v>
      </c>
      <c r="H54" s="6">
        <f t="shared" si="5"/>
        <v>-0.28752238181818079</v>
      </c>
      <c r="I54" s="6">
        <f t="shared" si="5"/>
        <v>-0.20100015959595968</v>
      </c>
      <c r="J54" s="6">
        <f t="shared" si="5"/>
        <v>-0.13964460404040382</v>
      </c>
      <c r="K54" s="6">
        <f t="shared" si="5"/>
        <v>-9.8089048484848007E-2</v>
      </c>
      <c r="L54" s="6">
        <f>AVERAGE(K40:M42)</f>
        <v>-6.1833492929291682E-2</v>
      </c>
      <c r="M54" s="6">
        <f t="shared" si="6"/>
        <v>-2.3455715151514529E-2</v>
      </c>
    </row>
    <row r="55" spans="1:13" x14ac:dyDescent="0.25">
      <c r="A55" s="41"/>
      <c r="B55" s="2">
        <v>185</v>
      </c>
      <c r="C55" s="22">
        <f t="shared" si="7"/>
        <v>-1.2930223818181794</v>
      </c>
      <c r="D55" s="22">
        <f t="shared" si="7"/>
        <v>-1.1235223818181801</v>
      </c>
      <c r="E55" s="22">
        <f t="shared" ref="E55:F55" si="8">E42</f>
        <v>-0.90062238181818088</v>
      </c>
      <c r="F55" s="22">
        <f t="shared" si="8"/>
        <v>-0.63332238181818212</v>
      </c>
      <c r="G55" s="6">
        <f t="shared" si="5"/>
        <v>-0.44898904848484733</v>
      </c>
      <c r="H55" s="6">
        <f t="shared" si="5"/>
        <v>-0.30557793737373612</v>
      </c>
      <c r="I55" s="6">
        <f t="shared" si="5"/>
        <v>-0.20302238181818152</v>
      </c>
      <c r="J55" s="6">
        <f t="shared" si="5"/>
        <v>-0.13690015959595947</v>
      </c>
      <c r="K55" s="6">
        <f t="shared" si="5"/>
        <v>-9.0522381818181216E-2</v>
      </c>
      <c r="L55" s="6">
        <f t="shared" si="5"/>
        <v>-6.0211270707069692E-2</v>
      </c>
      <c r="M55" s="6">
        <f t="shared" si="6"/>
        <v>-3.8655715151514634E-2</v>
      </c>
    </row>
    <row r="56" spans="1:13" x14ac:dyDescent="0.25">
      <c r="A56" s="42"/>
      <c r="B56" s="2">
        <v>205</v>
      </c>
      <c r="C56" s="22">
        <f>C43</f>
        <v>-1.9845223818181807</v>
      </c>
      <c r="D56" s="22">
        <f>D43</f>
        <v>-1.636422381818182</v>
      </c>
      <c r="E56" s="22">
        <f>E43</f>
        <v>-1.1302223818181787</v>
      </c>
      <c r="F56" s="22">
        <f>F43</f>
        <v>-0.70612238181818299</v>
      </c>
      <c r="G56" s="22">
        <f t="shared" ref="G56:H56" si="9">G43</f>
        <v>-0.46222238181817943</v>
      </c>
      <c r="H56" s="22">
        <f t="shared" si="9"/>
        <v>-0.28642238181818058</v>
      </c>
      <c r="I56" s="6">
        <f>AVERAGE(H43:J43)</f>
        <v>-0.19948904848484736</v>
      </c>
      <c r="J56" s="6">
        <f t="shared" ref="J56:L56" si="10">AVERAGE(I43:K43)</f>
        <v>-0.12778904848484748</v>
      </c>
      <c r="K56" s="6">
        <f t="shared" si="10"/>
        <v>-7.5722381818180182E-2</v>
      </c>
      <c r="L56" s="6">
        <f t="shared" si="10"/>
        <v>-4.8655715151513824E-2</v>
      </c>
      <c r="M56" s="6">
        <f>M43</f>
        <v>-4.2522381818180577E-2</v>
      </c>
    </row>
    <row r="58" spans="1:13" x14ac:dyDescent="0.25">
      <c r="A58" s="21" t="s">
        <v>31</v>
      </c>
      <c r="B58" s="7"/>
      <c r="C58" s="43" t="s">
        <v>19</v>
      </c>
      <c r="D58" s="39"/>
      <c r="E58" s="39"/>
      <c r="F58" s="39"/>
      <c r="G58" s="39"/>
      <c r="H58" s="39"/>
      <c r="I58" s="39"/>
      <c r="J58" s="39"/>
      <c r="K58" s="39"/>
      <c r="L58" s="39"/>
      <c r="M58" s="40"/>
    </row>
    <row r="59" spans="1:13" x14ac:dyDescent="0.25">
      <c r="A59" s="8"/>
      <c r="B59" s="9"/>
      <c r="C59" s="2">
        <v>0</v>
      </c>
      <c r="D59" s="2">
        <v>20</v>
      </c>
      <c r="E59" s="2">
        <v>40</v>
      </c>
      <c r="F59" s="2">
        <v>60</v>
      </c>
      <c r="G59" s="2">
        <v>80</v>
      </c>
      <c r="H59" s="2">
        <v>100</v>
      </c>
      <c r="I59" s="2">
        <v>120</v>
      </c>
      <c r="J59" s="2">
        <v>140</v>
      </c>
      <c r="K59" s="2">
        <v>160</v>
      </c>
      <c r="L59" s="2">
        <v>180</v>
      </c>
      <c r="M59" s="2">
        <v>200</v>
      </c>
    </row>
    <row r="60" spans="1:13" x14ac:dyDescent="0.25">
      <c r="A60" s="43" t="s">
        <v>17</v>
      </c>
      <c r="B60" s="2">
        <v>25</v>
      </c>
      <c r="C60" s="6">
        <f>(C47-C34)/20*100</f>
        <v>0</v>
      </c>
      <c r="D60" s="6">
        <f t="shared" ref="D60:M60" si="11">(D47-D34)/20*100</f>
        <v>2.3166666666665919E-2</v>
      </c>
      <c r="E60" s="6">
        <f t="shared" si="11"/>
        <v>-1.8166666666671744E-2</v>
      </c>
      <c r="F60" s="6">
        <f t="shared" si="11"/>
        <v>6.0166666666668499E-2</v>
      </c>
      <c r="G60" s="6">
        <f t="shared" si="11"/>
        <v>-5.250000000000199E-2</v>
      </c>
      <c r="H60" s="6">
        <f t="shared" si="11"/>
        <v>4.9500000000003076E-2</v>
      </c>
      <c r="I60" s="6">
        <f t="shared" si="11"/>
        <v>-4.0333333333328128E-2</v>
      </c>
      <c r="J60" s="6">
        <f t="shared" si="11"/>
        <v>2.3499999999992589E-2</v>
      </c>
      <c r="K60" s="6">
        <f t="shared" si="11"/>
        <v>-4.0833333333332895E-2</v>
      </c>
      <c r="L60" s="6">
        <f t="shared" si="11"/>
        <v>1.6333333333336704E-2</v>
      </c>
      <c r="M60" s="6">
        <f t="shared" si="11"/>
        <v>0</v>
      </c>
    </row>
    <row r="61" spans="1:13" x14ac:dyDescent="0.25">
      <c r="A61" s="41"/>
      <c r="B61" s="2">
        <v>45</v>
      </c>
      <c r="C61" s="6">
        <f t="shared" ref="C61:M69" si="12">(C48-C35)/20*100</f>
        <v>6.149999999999281E-2</v>
      </c>
      <c r="D61" s="6">
        <f t="shared" si="12"/>
        <v>1.7222222222261496E-3</v>
      </c>
      <c r="E61" s="6">
        <f t="shared" si="12"/>
        <v>-1.34444444444487E-2</v>
      </c>
      <c r="F61" s="6">
        <f t="shared" si="12"/>
        <v>1.4833333333342247E-2</v>
      </c>
      <c r="G61" s="6">
        <f t="shared" si="12"/>
        <v>7.9444444444456974E-3</v>
      </c>
      <c r="H61" s="6">
        <f t="shared" si="12"/>
        <v>4.9944444444444472E-2</v>
      </c>
      <c r="I61" s="6">
        <f t="shared" si="12"/>
        <v>1.9444444444399051E-3</v>
      </c>
      <c r="J61" s="6">
        <f t="shared" si="12"/>
        <v>-8.3722222222216564E-2</v>
      </c>
      <c r="K61" s="6">
        <f t="shared" si="12"/>
        <v>3.0111111111100139E-2</v>
      </c>
      <c r="L61" s="6">
        <f t="shared" si="12"/>
        <v>4.5111111111110595E-2</v>
      </c>
      <c r="M61" s="6">
        <f t="shared" si="12"/>
        <v>-6.7333333333336284E-2</v>
      </c>
    </row>
    <row r="62" spans="1:13" x14ac:dyDescent="0.25">
      <c r="A62" s="41"/>
      <c r="B62" s="2">
        <v>65</v>
      </c>
      <c r="C62" s="6">
        <f t="shared" si="12"/>
        <v>-8.1333333333333258E-2</v>
      </c>
      <c r="D62" s="6">
        <f t="shared" si="12"/>
        <v>-1.0111111111099358E-2</v>
      </c>
      <c r="E62" s="6">
        <f t="shared" si="12"/>
        <v>2.9277777777774742E-2</v>
      </c>
      <c r="F62" s="6">
        <f t="shared" si="12"/>
        <v>-6.1111111111118721E-2</v>
      </c>
      <c r="G62" s="6">
        <f t="shared" si="12"/>
        <v>-1.4555555555551268E-2</v>
      </c>
      <c r="H62" s="6">
        <f t="shared" si="12"/>
        <v>-3.0444444444440583E-2</v>
      </c>
      <c r="I62" s="6">
        <f t="shared" si="12"/>
        <v>4.5277777777764996E-2</v>
      </c>
      <c r="J62" s="6">
        <f t="shared" si="12"/>
        <v>-1.227777777776301E-2</v>
      </c>
      <c r="K62" s="6">
        <f t="shared" si="12"/>
        <v>7.1111111111182151E-3</v>
      </c>
      <c r="L62" s="6">
        <f t="shared" si="12"/>
        <v>-6.2722222222210272E-2</v>
      </c>
      <c r="M62" s="6">
        <f t="shared" si="12"/>
        <v>6.6000000000006054E-2</v>
      </c>
    </row>
    <row r="63" spans="1:13" x14ac:dyDescent="0.25">
      <c r="A63" s="41"/>
      <c r="B63" s="2">
        <v>85</v>
      </c>
      <c r="C63" s="6">
        <f t="shared" si="12"/>
        <v>2.5000000000061084E-3</v>
      </c>
      <c r="D63" s="6">
        <f t="shared" si="12"/>
        <v>4.5611111111117375E-2</v>
      </c>
      <c r="E63" s="6">
        <f t="shared" si="12"/>
        <v>-4.4666666666673127E-2</v>
      </c>
      <c r="F63" s="6">
        <f t="shared" si="12"/>
        <v>1.1166666666668212E-2</v>
      </c>
      <c r="G63" s="6">
        <f t="shared" si="12"/>
        <v>-4.400000000000015E-2</v>
      </c>
      <c r="H63" s="6">
        <f t="shared" si="12"/>
        <v>-1.0000000000036369E-3</v>
      </c>
      <c r="I63" s="6">
        <f t="shared" si="12"/>
        <v>-9.7222222222252686E-3</v>
      </c>
      <c r="J63" s="6">
        <f t="shared" si="12"/>
        <v>1.711111111110282E-2</v>
      </c>
      <c r="K63" s="6">
        <f t="shared" si="12"/>
        <v>4.3499999999985495E-2</v>
      </c>
      <c r="L63" s="6">
        <f t="shared" si="12"/>
        <v>1.5499999999991491E-2</v>
      </c>
      <c r="M63" s="6">
        <f t="shared" si="12"/>
        <v>-6.2166666666675738E-2</v>
      </c>
    </row>
    <row r="64" spans="1:13" x14ac:dyDescent="0.25">
      <c r="A64" s="41"/>
      <c r="B64" s="2">
        <v>105</v>
      </c>
      <c r="C64" s="6">
        <f t="shared" si="12"/>
        <v>-4.0666666666672457E-2</v>
      </c>
      <c r="D64" s="6">
        <f t="shared" si="12"/>
        <v>-5.4444444444441971E-2</v>
      </c>
      <c r="E64" s="6">
        <f t="shared" si="12"/>
        <v>-6.7777777777797152E-3</v>
      </c>
      <c r="F64" s="6">
        <f t="shared" si="12"/>
        <v>-2.0111111111111579E-2</v>
      </c>
      <c r="G64" s="6">
        <f t="shared" si="12"/>
        <v>1.6666666666659419E-2</v>
      </c>
      <c r="H64" s="6">
        <f t="shared" si="12"/>
        <v>-3.5666666666666486E-2</v>
      </c>
      <c r="I64" s="6">
        <f t="shared" si="12"/>
        <v>4.0666666666670515E-2</v>
      </c>
      <c r="J64" s="6">
        <f t="shared" si="12"/>
        <v>-6.1277777777763234E-2</v>
      </c>
      <c r="K64" s="6">
        <f t="shared" si="12"/>
        <v>5.1888888888900205E-2</v>
      </c>
      <c r="L64" s="6">
        <f t="shared" si="12"/>
        <v>-5.7277777777766659E-2</v>
      </c>
      <c r="M64" s="6">
        <f>(M51-M38)/20*100</f>
        <v>3.2000000000008313E-2</v>
      </c>
    </row>
    <row r="65" spans="1:13" x14ac:dyDescent="0.25">
      <c r="A65" s="41"/>
      <c r="B65" s="2">
        <v>125</v>
      </c>
      <c r="C65" s="6">
        <f t="shared" si="12"/>
        <v>0</v>
      </c>
      <c r="D65" s="6">
        <f t="shared" si="12"/>
        <v>2.7777777777929225E-3</v>
      </c>
      <c r="E65" s="6">
        <f t="shared" si="12"/>
        <v>-0.15955555555556861</v>
      </c>
      <c r="F65" s="6">
        <f t="shared" si="12"/>
        <v>2.0000000000031104E-3</v>
      </c>
      <c r="G65" s="6">
        <f t="shared" si="12"/>
        <v>-1.7055555555549329E-2</v>
      </c>
      <c r="H65" s="6">
        <f t="shared" si="12"/>
        <v>1.3500000000002123E-2</v>
      </c>
      <c r="I65" s="6">
        <f t="shared" si="12"/>
        <v>-2.8888888888888714E-2</v>
      </c>
      <c r="J65" s="6">
        <f t="shared" si="12"/>
        <v>5.6944444444428227E-2</v>
      </c>
      <c r="K65" s="6">
        <f t="shared" si="12"/>
        <v>-9.7833333333336228E-2</v>
      </c>
      <c r="L65" s="6">
        <f t="shared" si="12"/>
        <v>-3.6055555555564306E-2</v>
      </c>
      <c r="M65" s="6">
        <f t="shared" si="12"/>
        <v>3.0333333333333698E-2</v>
      </c>
    </row>
    <row r="66" spans="1:13" x14ac:dyDescent="0.25">
      <c r="A66" s="41"/>
      <c r="B66" s="2">
        <v>145</v>
      </c>
      <c r="C66" s="6">
        <f t="shared" si="12"/>
        <v>0</v>
      </c>
      <c r="D66" s="6">
        <f t="shared" si="12"/>
        <v>2.7666666666669171E-2</v>
      </c>
      <c r="E66" s="6">
        <f t="shared" si="12"/>
        <v>-8.9055555555564991E-2</v>
      </c>
      <c r="F66" s="6">
        <f t="shared" si="12"/>
        <v>-5.111111111097133E-3</v>
      </c>
      <c r="G66" s="6">
        <f t="shared" si="12"/>
        <v>-9.1777777777777014E-2</v>
      </c>
      <c r="H66" s="6">
        <f t="shared" si="12"/>
        <v>-3.7777777777728283E-3</v>
      </c>
      <c r="I66" s="6">
        <f t="shared" si="12"/>
        <v>-2.0888888888887513E-2</v>
      </c>
      <c r="J66" s="6">
        <f t="shared" si="12"/>
        <v>-1.588888888887946E-2</v>
      </c>
      <c r="K66" s="6">
        <f t="shared" si="12"/>
        <v>-2.0166666666678879E-2</v>
      </c>
      <c r="L66" s="6">
        <f t="shared" si="12"/>
        <v>0.14755555555555905</v>
      </c>
      <c r="M66" s="6">
        <f t="shared" si="12"/>
        <v>-7.5666666666673876E-2</v>
      </c>
    </row>
    <row r="67" spans="1:13" x14ac:dyDescent="0.25">
      <c r="A67" s="41"/>
      <c r="B67" s="2">
        <v>165</v>
      </c>
      <c r="C67" s="6">
        <f t="shared" si="12"/>
        <v>0</v>
      </c>
      <c r="D67" s="6">
        <f t="shared" si="12"/>
        <v>0</v>
      </c>
      <c r="E67" s="6">
        <f t="shared" si="12"/>
        <v>-3.4944444444447997E-2</v>
      </c>
      <c r="F67" s="6">
        <f t="shared" si="12"/>
        <v>-6.8444444444446528E-2</v>
      </c>
      <c r="G67" s="6">
        <f t="shared" si="12"/>
        <v>-4.8222222222234212E-2</v>
      </c>
      <c r="H67" s="6">
        <f t="shared" si="12"/>
        <v>-8.5000000000118314E-3</v>
      </c>
      <c r="I67" s="6">
        <f t="shared" si="12"/>
        <v>-4.3388888888900301E-2</v>
      </c>
      <c r="J67" s="6">
        <f t="shared" si="12"/>
        <v>4.788888888890161E-2</v>
      </c>
      <c r="K67" s="6">
        <f t="shared" si="12"/>
        <v>-4.1833333333336498E-2</v>
      </c>
      <c r="L67" s="6">
        <f t="shared" si="12"/>
        <v>-0.13205555555556159</v>
      </c>
      <c r="M67" s="6">
        <f t="shared" si="12"/>
        <v>-8.6666666666583049E-3</v>
      </c>
    </row>
    <row r="68" spans="1:13" x14ac:dyDescent="0.25">
      <c r="A68" s="41"/>
      <c r="B68" s="2">
        <v>185</v>
      </c>
      <c r="C68" s="6">
        <f t="shared" si="12"/>
        <v>0</v>
      </c>
      <c r="D68" s="6">
        <f t="shared" si="12"/>
        <v>0</v>
      </c>
      <c r="E68" s="6">
        <f t="shared" si="12"/>
        <v>0</v>
      </c>
      <c r="F68" s="6">
        <f t="shared" si="12"/>
        <v>0</v>
      </c>
      <c r="G68" s="6">
        <f t="shared" si="12"/>
        <v>4.8166666666666913E-2</v>
      </c>
      <c r="H68" s="6">
        <f t="shared" si="12"/>
        <v>-8.5277777777766628E-2</v>
      </c>
      <c r="I68" s="6">
        <f t="shared" si="12"/>
        <v>-2.9999999999993227E-2</v>
      </c>
      <c r="J68" s="6">
        <f t="shared" si="12"/>
        <v>-0.10538888888887821</v>
      </c>
      <c r="K68" s="6">
        <f t="shared" si="12"/>
        <v>7.0500000000001464E-2</v>
      </c>
      <c r="L68" s="6">
        <f t="shared" si="12"/>
        <v>0.16255555555555565</v>
      </c>
      <c r="M68" s="6">
        <f t="shared" si="12"/>
        <v>6.533333333332908E-2</v>
      </c>
    </row>
    <row r="69" spans="1:13" x14ac:dyDescent="0.25">
      <c r="A69" s="42"/>
      <c r="B69" s="2">
        <v>205</v>
      </c>
      <c r="C69" s="6">
        <f t="shared" si="12"/>
        <v>0</v>
      </c>
      <c r="D69" s="6">
        <f t="shared" si="12"/>
        <v>0</v>
      </c>
      <c r="E69" s="6">
        <f t="shared" si="12"/>
        <v>0</v>
      </c>
      <c r="F69" s="6">
        <f t="shared" si="12"/>
        <v>0</v>
      </c>
      <c r="G69" s="6">
        <f t="shared" si="12"/>
        <v>0</v>
      </c>
      <c r="H69" s="6">
        <f t="shared" si="12"/>
        <v>0</v>
      </c>
      <c r="I69" s="6">
        <f t="shared" si="12"/>
        <v>-5.5833333333327594E-2</v>
      </c>
      <c r="J69" s="6">
        <f t="shared" si="12"/>
        <v>-2.0333333333339282E-2</v>
      </c>
      <c r="K69" s="6">
        <f t="shared" si="12"/>
        <v>-2.199999999999612E-2</v>
      </c>
      <c r="L69" s="6">
        <f t="shared" si="12"/>
        <v>-8.26666666666694E-2</v>
      </c>
      <c r="M69" s="6">
        <f t="shared" si="12"/>
        <v>0</v>
      </c>
    </row>
  </sheetData>
  <mergeCells count="10">
    <mergeCell ref="C45:M45"/>
    <mergeCell ref="A47:A56"/>
    <mergeCell ref="C58:M58"/>
    <mergeCell ref="A60:A69"/>
    <mergeCell ref="A34:A43"/>
    <mergeCell ref="C2:M2"/>
    <mergeCell ref="A4:A13"/>
    <mergeCell ref="C17:M17"/>
    <mergeCell ref="A19:A28"/>
    <mergeCell ref="C32:M32"/>
  </mergeCells>
  <conditionalFormatting sqref="C60:M69">
    <cfRule type="cellIs" dxfId="25" priority="1" operator="between">
      <formula>0.1</formula>
      <formula>100</formula>
    </cfRule>
    <cfRule type="cellIs" dxfId="24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691C-B841-4CC5-9A49-C0AC5E804E6F}">
  <sheetPr>
    <tabColor theme="5"/>
  </sheetPr>
  <dimension ref="A2:K79"/>
  <sheetViews>
    <sheetView topLeftCell="A43" zoomScale="90" zoomScaleNormal="90" workbookViewId="0">
      <selection activeCell="M81" sqref="M81"/>
    </sheetView>
  </sheetViews>
  <sheetFormatPr baseColWidth="10" defaultColWidth="9.140625" defaultRowHeight="15" x14ac:dyDescent="0.25"/>
  <cols>
    <col min="12" max="12" width="4.42578125" customWidth="1"/>
  </cols>
  <sheetData>
    <row r="2" spans="1:11" x14ac:dyDescent="0.25">
      <c r="A2" s="10" t="s">
        <v>21</v>
      </c>
      <c r="B2" s="7"/>
      <c r="C2" s="33" t="s">
        <v>19</v>
      </c>
      <c r="D2" s="34"/>
      <c r="E2" s="34"/>
      <c r="F2" s="34"/>
      <c r="G2" s="34"/>
      <c r="H2" s="34"/>
      <c r="I2" s="34"/>
      <c r="J2" s="34"/>
      <c r="K2" s="35"/>
    </row>
    <row r="3" spans="1:11" x14ac:dyDescent="0.25">
      <c r="A3" s="8"/>
      <c r="B3" s="9"/>
      <c r="C3" s="2">
        <v>0</v>
      </c>
      <c r="D3" s="2">
        <v>11</v>
      </c>
      <c r="E3" s="2">
        <v>22</v>
      </c>
      <c r="F3" s="2">
        <v>33</v>
      </c>
      <c r="G3" s="2">
        <v>44</v>
      </c>
      <c r="H3" s="2">
        <v>55</v>
      </c>
      <c r="I3" s="2">
        <v>66</v>
      </c>
      <c r="J3" s="2">
        <v>77</v>
      </c>
      <c r="K3" s="2">
        <v>88</v>
      </c>
    </row>
    <row r="4" spans="1:11" x14ac:dyDescent="0.25">
      <c r="A4" s="30" t="s">
        <v>17</v>
      </c>
      <c r="B4" s="2">
        <v>15</v>
      </c>
      <c r="C4" s="3">
        <v>5.0007000000000001</v>
      </c>
      <c r="D4" s="3">
        <v>5.0111999999999997</v>
      </c>
      <c r="E4" s="3">
        <v>5.0107999999999997</v>
      </c>
      <c r="F4" s="3">
        <v>5.0251000000000001</v>
      </c>
      <c r="G4" s="3">
        <v>5.0353000000000003</v>
      </c>
      <c r="H4" s="3">
        <v>5.0560999999999998</v>
      </c>
      <c r="I4" s="3">
        <v>5.0667999999999997</v>
      </c>
      <c r="J4" s="3">
        <v>5.0964</v>
      </c>
      <c r="K4" s="3">
        <v>5.1196000000000002</v>
      </c>
    </row>
    <row r="5" spans="1:11" x14ac:dyDescent="0.25">
      <c r="A5" s="31"/>
      <c r="B5" s="2">
        <f t="shared" ref="B5:B15" si="0">B4+11</f>
        <v>26</v>
      </c>
      <c r="C5" s="3">
        <v>5.0176999999999996</v>
      </c>
      <c r="D5" s="3">
        <v>5.0274000000000001</v>
      </c>
      <c r="E5" s="3">
        <v>5.0281000000000002</v>
      </c>
      <c r="F5" s="3">
        <v>5.0366</v>
      </c>
      <c r="G5" s="3">
        <v>5.0483000000000002</v>
      </c>
      <c r="H5" s="3">
        <v>5.0656999999999996</v>
      </c>
      <c r="I5" s="3">
        <v>5.0769000000000002</v>
      </c>
      <c r="J5" s="3">
        <v>5.1033999999999997</v>
      </c>
      <c r="K5" s="3">
        <v>5.1214000000000004</v>
      </c>
    </row>
    <row r="6" spans="1:11" x14ac:dyDescent="0.25">
      <c r="A6" s="31"/>
      <c r="B6" s="2">
        <f t="shared" si="0"/>
        <v>37</v>
      </c>
      <c r="C6" s="3">
        <v>5.0225999999999997</v>
      </c>
      <c r="D6" s="3">
        <v>5.0336999999999996</v>
      </c>
      <c r="E6" s="3">
        <v>5.0343999999999998</v>
      </c>
      <c r="F6" s="3">
        <v>5.0423</v>
      </c>
      <c r="G6" s="3">
        <v>5.0522</v>
      </c>
      <c r="H6" s="3">
        <v>5.0711000000000004</v>
      </c>
      <c r="I6" s="3">
        <v>5.0804999999999998</v>
      </c>
      <c r="J6" s="3">
        <v>5.1026999999999996</v>
      </c>
      <c r="K6" s="3">
        <v>5.1227999999999998</v>
      </c>
    </row>
    <row r="7" spans="1:11" x14ac:dyDescent="0.25">
      <c r="A7" s="31"/>
      <c r="B7" s="2">
        <f t="shared" si="0"/>
        <v>48</v>
      </c>
      <c r="C7" s="3">
        <v>5.0190999999999999</v>
      </c>
      <c r="D7" s="3">
        <v>5.0294999999999996</v>
      </c>
      <c r="E7" s="3">
        <v>5.0327000000000002</v>
      </c>
      <c r="F7" s="3">
        <v>5.0410000000000004</v>
      </c>
      <c r="G7" s="3">
        <v>5.0495999999999999</v>
      </c>
      <c r="H7" s="3">
        <v>5.07</v>
      </c>
      <c r="I7" s="3">
        <v>5.0772000000000004</v>
      </c>
      <c r="J7" s="3">
        <v>5.1002000000000001</v>
      </c>
      <c r="K7" s="3">
        <v>5.1173999999999999</v>
      </c>
    </row>
    <row r="8" spans="1:11" x14ac:dyDescent="0.25">
      <c r="A8" s="31"/>
      <c r="B8" s="2">
        <f t="shared" si="0"/>
        <v>59</v>
      </c>
      <c r="C8" s="3">
        <v>5.0060000000000002</v>
      </c>
      <c r="D8" s="3">
        <v>5.0198999999999998</v>
      </c>
      <c r="E8" s="3">
        <v>5.0186000000000002</v>
      </c>
      <c r="F8" s="3">
        <v>5.0313999999999997</v>
      </c>
      <c r="G8" s="3">
        <v>5.0423999999999998</v>
      </c>
      <c r="H8" s="3">
        <v>5.0614999999999997</v>
      </c>
      <c r="I8" s="3">
        <v>5.0694999999999997</v>
      </c>
      <c r="J8" s="3">
        <v>5.0930999999999997</v>
      </c>
      <c r="K8" s="3">
        <v>5.1111000000000004</v>
      </c>
    </row>
    <row r="9" spans="1:11" x14ac:dyDescent="0.25">
      <c r="A9" s="31"/>
      <c r="B9" s="2">
        <f t="shared" si="0"/>
        <v>70</v>
      </c>
      <c r="C9" s="3">
        <v>4.9858000000000002</v>
      </c>
      <c r="D9" s="3">
        <v>4.9970999999999997</v>
      </c>
      <c r="E9" s="3">
        <v>5.0004999999999997</v>
      </c>
      <c r="F9" s="3">
        <v>5.0133000000000001</v>
      </c>
      <c r="G9" s="3">
        <v>5.0297999999999998</v>
      </c>
      <c r="H9" s="3">
        <v>5.0517000000000003</v>
      </c>
      <c r="I9" s="3">
        <v>5.0614999999999997</v>
      </c>
      <c r="J9" s="3">
        <v>5.0872000000000002</v>
      </c>
      <c r="K9" s="3">
        <v>5.1052999999999997</v>
      </c>
    </row>
    <row r="10" spans="1:11" x14ac:dyDescent="0.25">
      <c r="A10" s="31"/>
      <c r="B10" s="2">
        <f t="shared" si="0"/>
        <v>81</v>
      </c>
      <c r="C10" s="3">
        <v>4.9518000000000004</v>
      </c>
      <c r="D10" s="3">
        <v>4.9645999999999999</v>
      </c>
      <c r="E10" s="3">
        <v>4.9728000000000003</v>
      </c>
      <c r="F10" s="3">
        <v>4.9878999999999998</v>
      </c>
      <c r="G10" s="3">
        <v>5.0072000000000001</v>
      </c>
      <c r="H10" s="3">
        <v>5.0372000000000003</v>
      </c>
      <c r="I10" s="3">
        <v>5.0514000000000001</v>
      </c>
      <c r="J10" s="3">
        <v>5.0770999999999997</v>
      </c>
      <c r="K10" s="3">
        <v>5.0972999999999997</v>
      </c>
    </row>
    <row r="11" spans="1:11" x14ac:dyDescent="0.25">
      <c r="A11" s="31"/>
      <c r="B11" s="2">
        <f t="shared" si="0"/>
        <v>92</v>
      </c>
      <c r="C11" s="3">
        <v>4.9054000000000002</v>
      </c>
      <c r="D11" s="3">
        <v>4.9184000000000001</v>
      </c>
      <c r="E11" s="3">
        <v>4.9287000000000001</v>
      </c>
      <c r="F11" s="3">
        <v>4.9494999999999996</v>
      </c>
      <c r="G11" s="3">
        <v>4.9771999999999998</v>
      </c>
      <c r="H11" s="3">
        <v>5.0103</v>
      </c>
      <c r="I11" s="3">
        <v>5.0358999999999998</v>
      </c>
      <c r="J11" s="3">
        <v>5.0636999999999999</v>
      </c>
      <c r="K11" s="3">
        <v>5.0902000000000003</v>
      </c>
    </row>
    <row r="12" spans="1:11" x14ac:dyDescent="0.25">
      <c r="A12" s="31"/>
      <c r="B12" s="2">
        <f t="shared" si="0"/>
        <v>103</v>
      </c>
      <c r="C12" s="3">
        <v>4.8388</v>
      </c>
      <c r="D12" s="3">
        <v>4.8544999999999998</v>
      </c>
      <c r="E12" s="3">
        <v>4.87</v>
      </c>
      <c r="F12" s="3">
        <v>4.9008000000000003</v>
      </c>
      <c r="G12" s="3">
        <v>4.9341999999999997</v>
      </c>
      <c r="H12" s="3">
        <v>4.9813999999999998</v>
      </c>
      <c r="I12" s="3">
        <v>5.0155000000000003</v>
      </c>
      <c r="J12" s="3">
        <v>5.0561999999999996</v>
      </c>
      <c r="K12" s="3">
        <v>5.0907999999999998</v>
      </c>
    </row>
    <row r="13" spans="1:11" x14ac:dyDescent="0.25">
      <c r="A13" s="31"/>
      <c r="B13" s="2">
        <f t="shared" si="0"/>
        <v>114</v>
      </c>
      <c r="C13" s="3">
        <v>4.7439999999999998</v>
      </c>
      <c r="D13" s="3">
        <v>4.76</v>
      </c>
      <c r="E13" s="3">
        <v>4.7854000000000001</v>
      </c>
      <c r="F13" s="3">
        <v>4.8277999999999999</v>
      </c>
      <c r="G13" s="3">
        <v>4.8784000000000001</v>
      </c>
      <c r="H13" s="3">
        <v>4.9382999999999999</v>
      </c>
      <c r="I13" s="3">
        <v>4.9958</v>
      </c>
      <c r="J13" s="3">
        <v>5.0462999999999996</v>
      </c>
      <c r="K13" s="3">
        <v>5.0913000000000004</v>
      </c>
    </row>
    <row r="14" spans="1:11" x14ac:dyDescent="0.25">
      <c r="A14" s="31"/>
      <c r="B14" s="2">
        <f t="shared" si="0"/>
        <v>125</v>
      </c>
      <c r="C14" s="3">
        <v>4.6010999999999997</v>
      </c>
      <c r="D14" s="3">
        <v>4.6181999999999999</v>
      </c>
      <c r="E14" s="3">
        <v>4.6646000000000001</v>
      </c>
      <c r="F14" s="3">
        <v>4.7270000000000003</v>
      </c>
      <c r="G14" s="3">
        <v>4.7994000000000003</v>
      </c>
      <c r="H14" s="3">
        <v>4.8880999999999997</v>
      </c>
      <c r="I14" s="3">
        <v>4.9707999999999997</v>
      </c>
      <c r="J14" s="3">
        <v>5.0446999999999997</v>
      </c>
      <c r="K14" s="3">
        <v>5.0982000000000003</v>
      </c>
    </row>
    <row r="15" spans="1:11" x14ac:dyDescent="0.25">
      <c r="A15" s="32"/>
      <c r="B15" s="2">
        <f t="shared" si="0"/>
        <v>136</v>
      </c>
      <c r="C15" s="3">
        <v>4.3719000000000001</v>
      </c>
      <c r="D15" s="3">
        <v>4.4001000000000001</v>
      </c>
      <c r="E15" s="3">
        <v>4.4962999999999997</v>
      </c>
      <c r="F15" s="3">
        <v>4.6010999999999997</v>
      </c>
      <c r="G15" s="3">
        <v>4.6905999999999999</v>
      </c>
      <c r="H15" s="3">
        <v>4.8117999999999999</v>
      </c>
      <c r="I15" s="3">
        <v>4.9512999999999998</v>
      </c>
      <c r="J15" s="3">
        <v>5.0563000000000002</v>
      </c>
      <c r="K15" s="3">
        <v>5.1212999999999997</v>
      </c>
    </row>
    <row r="17" spans="1:11" x14ac:dyDescent="0.25">
      <c r="A17" t="s">
        <v>22</v>
      </c>
      <c r="C17">
        <v>5.0199999999999996</v>
      </c>
    </row>
    <row r="19" spans="1:11" x14ac:dyDescent="0.25">
      <c r="A19" s="10" t="s">
        <v>23</v>
      </c>
      <c r="B19" s="7"/>
      <c r="C19" s="33" t="s">
        <v>19</v>
      </c>
      <c r="D19" s="34"/>
      <c r="E19" s="34"/>
      <c r="F19" s="34"/>
      <c r="G19" s="34"/>
      <c r="H19" s="34"/>
      <c r="I19" s="34"/>
      <c r="J19" s="34"/>
      <c r="K19" s="35"/>
    </row>
    <row r="20" spans="1:11" x14ac:dyDescent="0.25">
      <c r="A20" s="13"/>
      <c r="B20" s="9"/>
      <c r="C20" s="2">
        <v>0</v>
      </c>
      <c r="D20" s="2">
        <v>11</v>
      </c>
      <c r="E20" s="2">
        <v>22</v>
      </c>
      <c r="F20" s="2">
        <v>33</v>
      </c>
      <c r="G20" s="2">
        <v>44</v>
      </c>
      <c r="H20" s="2">
        <v>55</v>
      </c>
      <c r="I20" s="2">
        <v>66</v>
      </c>
      <c r="J20" s="2">
        <v>77</v>
      </c>
      <c r="K20" s="2">
        <v>88</v>
      </c>
    </row>
    <row r="21" spans="1:11" x14ac:dyDescent="0.25">
      <c r="A21" s="30" t="s">
        <v>17</v>
      </c>
      <c r="B21" s="2">
        <v>15</v>
      </c>
      <c r="C21" s="3">
        <v>5.1018999999999997</v>
      </c>
      <c r="D21" s="3">
        <v>5.1090999999999998</v>
      </c>
      <c r="E21" s="3">
        <v>5.1087999999999996</v>
      </c>
      <c r="F21" s="3">
        <v>5.1142000000000003</v>
      </c>
      <c r="G21" s="3">
        <v>5.1208</v>
      </c>
      <c r="H21" s="3">
        <v>5.1395999999999997</v>
      </c>
      <c r="I21" s="3">
        <v>5.1467000000000001</v>
      </c>
      <c r="J21" s="3">
        <v>5.1699000000000002</v>
      </c>
      <c r="K21" s="3">
        <v>5.1879999999999997</v>
      </c>
    </row>
    <row r="22" spans="1:11" x14ac:dyDescent="0.25">
      <c r="A22" s="31"/>
      <c r="B22" s="2">
        <f t="shared" ref="B22:B32" si="1">B21+11</f>
        <v>26</v>
      </c>
      <c r="C22" s="3">
        <v>5.1271000000000004</v>
      </c>
      <c r="D22" s="3">
        <v>5.1355000000000004</v>
      </c>
      <c r="E22" s="3">
        <v>5.1349</v>
      </c>
      <c r="F22" s="3">
        <v>5.1405000000000003</v>
      </c>
      <c r="G22" s="3">
        <v>5.1452999999999998</v>
      </c>
      <c r="H22" s="3">
        <v>5.1620999999999997</v>
      </c>
      <c r="I22" s="3">
        <v>5.1639999999999997</v>
      </c>
      <c r="J22" s="3">
        <v>5.1798999999999999</v>
      </c>
      <c r="K22" s="3">
        <v>5.1954000000000002</v>
      </c>
    </row>
    <row r="23" spans="1:11" x14ac:dyDescent="0.25">
      <c r="A23" s="31"/>
      <c r="B23" s="2">
        <f t="shared" si="1"/>
        <v>37</v>
      </c>
      <c r="C23" s="3">
        <v>5.1482999999999999</v>
      </c>
      <c r="D23" s="3">
        <v>5.1585999999999999</v>
      </c>
      <c r="E23" s="3">
        <v>5.1554000000000002</v>
      </c>
      <c r="F23" s="3">
        <v>5.1577999999999999</v>
      </c>
      <c r="G23" s="3">
        <v>5.1627000000000001</v>
      </c>
      <c r="H23" s="3">
        <v>5.1734</v>
      </c>
      <c r="I23" s="3">
        <v>5.1744000000000003</v>
      </c>
      <c r="J23" s="3">
        <v>5.1863999999999999</v>
      </c>
      <c r="K23" s="3">
        <v>5.1978999999999997</v>
      </c>
    </row>
    <row r="24" spans="1:11" x14ac:dyDescent="0.25">
      <c r="A24" s="31"/>
      <c r="B24" s="2">
        <f t="shared" si="1"/>
        <v>48</v>
      </c>
      <c r="C24" s="3">
        <v>5.1668000000000003</v>
      </c>
      <c r="D24" s="3">
        <v>5.1733000000000002</v>
      </c>
      <c r="E24" s="3">
        <v>5.1696999999999997</v>
      </c>
      <c r="F24" s="3">
        <v>5.1718000000000002</v>
      </c>
      <c r="G24" s="3">
        <v>5.1733000000000002</v>
      </c>
      <c r="H24" s="3">
        <v>5.1835000000000004</v>
      </c>
      <c r="I24" s="3">
        <v>5.1783000000000001</v>
      </c>
      <c r="J24" s="3">
        <v>5.1909999999999998</v>
      </c>
      <c r="K24" s="3">
        <v>5.2003000000000004</v>
      </c>
    </row>
    <row r="25" spans="1:11" x14ac:dyDescent="0.25">
      <c r="A25" s="31"/>
      <c r="B25" s="2">
        <f t="shared" si="1"/>
        <v>59</v>
      </c>
      <c r="C25" s="3">
        <v>5.1768000000000001</v>
      </c>
      <c r="D25" s="3">
        <v>5.1852999999999998</v>
      </c>
      <c r="E25" s="3">
        <v>5.1797000000000004</v>
      </c>
      <c r="F25" s="3">
        <v>5.1803999999999997</v>
      </c>
      <c r="G25" s="3">
        <v>5.1840999999999999</v>
      </c>
      <c r="H25" s="3">
        <v>5.1906999999999996</v>
      </c>
      <c r="I25" s="3">
        <v>5.1821999999999999</v>
      </c>
      <c r="J25" s="3">
        <v>5.1935000000000002</v>
      </c>
      <c r="K25" s="3">
        <v>5.1966000000000001</v>
      </c>
    </row>
    <row r="26" spans="1:11" x14ac:dyDescent="0.25">
      <c r="A26" s="31"/>
      <c r="B26" s="2">
        <f t="shared" si="1"/>
        <v>70</v>
      </c>
      <c r="C26" s="3">
        <v>5.1856</v>
      </c>
      <c r="D26" s="3">
        <v>5.1957000000000004</v>
      </c>
      <c r="E26" s="3">
        <v>5.1921999999999997</v>
      </c>
      <c r="F26" s="3">
        <v>5.1901999999999999</v>
      </c>
      <c r="G26" s="3">
        <v>5.1908000000000003</v>
      </c>
      <c r="H26" s="3">
        <v>5.1993999999999998</v>
      </c>
      <c r="I26" s="3">
        <v>5.1894</v>
      </c>
      <c r="J26" s="3">
        <v>5.1989999999999998</v>
      </c>
      <c r="K26" s="3">
        <v>5.2005999999999997</v>
      </c>
    </row>
    <row r="27" spans="1:11" x14ac:dyDescent="0.25">
      <c r="A27" s="31"/>
      <c r="B27" s="2">
        <f t="shared" si="1"/>
        <v>81</v>
      </c>
      <c r="C27" s="3">
        <v>5.1974999999999998</v>
      </c>
      <c r="D27" s="3">
        <v>5.2061999999999999</v>
      </c>
      <c r="E27" s="3">
        <v>5.1993</v>
      </c>
      <c r="F27" s="3">
        <v>5.1988000000000003</v>
      </c>
      <c r="G27" s="3">
        <v>5.1985999999999999</v>
      </c>
      <c r="H27" s="3">
        <v>5.2032999999999996</v>
      </c>
      <c r="I27" s="3">
        <v>5.1962000000000002</v>
      </c>
      <c r="J27" s="3">
        <v>5.2035999999999998</v>
      </c>
      <c r="K27" s="3">
        <v>5.2062999999999997</v>
      </c>
    </row>
    <row r="28" spans="1:11" x14ac:dyDescent="0.25">
      <c r="A28" s="31"/>
      <c r="B28" s="2">
        <f t="shared" si="1"/>
        <v>92</v>
      </c>
      <c r="C28" s="3">
        <v>5.2041000000000004</v>
      </c>
      <c r="D28" s="3">
        <v>5.2119999999999997</v>
      </c>
      <c r="E28" s="3">
        <v>5.2074999999999996</v>
      </c>
      <c r="F28" s="3">
        <v>5.2066999999999997</v>
      </c>
      <c r="G28" s="3">
        <v>5.2054</v>
      </c>
      <c r="H28" s="3">
        <v>5.2096999999999998</v>
      </c>
      <c r="I28" s="3">
        <v>5.2005999999999997</v>
      </c>
      <c r="J28" s="3">
        <v>5.2027000000000001</v>
      </c>
      <c r="K28" s="3">
        <v>5.2046999999999999</v>
      </c>
    </row>
    <row r="29" spans="1:11" x14ac:dyDescent="0.25">
      <c r="A29" s="31"/>
      <c r="B29" s="2">
        <f t="shared" si="1"/>
        <v>103</v>
      </c>
      <c r="C29" s="3">
        <v>5.2117000000000004</v>
      </c>
      <c r="D29" s="3">
        <v>5.2191000000000001</v>
      </c>
      <c r="E29" s="3">
        <v>5.2145999999999999</v>
      </c>
      <c r="F29" s="3">
        <v>5.2131999999999996</v>
      </c>
      <c r="G29" s="3">
        <v>5.2115999999999998</v>
      </c>
      <c r="H29" s="3">
        <v>5.2144000000000004</v>
      </c>
      <c r="I29" s="3">
        <v>5.2026000000000003</v>
      </c>
      <c r="J29" s="3">
        <v>5.2100999999999997</v>
      </c>
      <c r="K29" s="3">
        <v>5.2091000000000003</v>
      </c>
    </row>
    <row r="30" spans="1:11" x14ac:dyDescent="0.25">
      <c r="A30" s="31"/>
      <c r="B30" s="2">
        <f t="shared" si="1"/>
        <v>114</v>
      </c>
      <c r="C30" s="3">
        <v>5.2159000000000004</v>
      </c>
      <c r="D30" s="3">
        <v>5.2228000000000003</v>
      </c>
      <c r="E30" s="3">
        <v>5.2206999999999999</v>
      </c>
      <c r="F30" s="3">
        <v>5.2176</v>
      </c>
      <c r="G30" s="3">
        <v>5.2146999999999997</v>
      </c>
      <c r="H30" s="3">
        <v>5.2195</v>
      </c>
      <c r="I30" s="3">
        <v>5.2065000000000001</v>
      </c>
      <c r="J30" s="3">
        <v>5.2145000000000001</v>
      </c>
      <c r="K30" s="3">
        <v>5.2144000000000004</v>
      </c>
    </row>
    <row r="31" spans="1:11" x14ac:dyDescent="0.25">
      <c r="A31" s="31"/>
      <c r="B31" s="2">
        <f t="shared" si="1"/>
        <v>125</v>
      </c>
      <c r="C31" s="3">
        <v>5.2191000000000001</v>
      </c>
      <c r="D31" s="3">
        <v>5.2267000000000001</v>
      </c>
      <c r="E31" s="3">
        <v>5.2210000000000001</v>
      </c>
      <c r="F31" s="3">
        <v>5.2178000000000004</v>
      </c>
      <c r="G31" s="3">
        <v>5.2156000000000002</v>
      </c>
      <c r="H31" s="3">
        <v>5.2190000000000003</v>
      </c>
      <c r="I31" s="3">
        <v>5.2039999999999997</v>
      </c>
      <c r="J31" s="3">
        <v>5.2134999999999998</v>
      </c>
      <c r="K31" s="3">
        <v>5.2104999999999997</v>
      </c>
    </row>
    <row r="32" spans="1:11" x14ac:dyDescent="0.25">
      <c r="A32" s="32"/>
      <c r="B32" s="2">
        <f t="shared" si="1"/>
        <v>136</v>
      </c>
      <c r="C32" s="3">
        <v>5.2214999999999998</v>
      </c>
      <c r="D32" s="3">
        <v>5.2275</v>
      </c>
      <c r="E32" s="3">
        <v>5.2244000000000002</v>
      </c>
      <c r="F32" s="3">
        <v>5.2198000000000002</v>
      </c>
      <c r="G32" s="3">
        <v>5.2150999999999996</v>
      </c>
      <c r="H32" s="3">
        <v>5.2187999999999999</v>
      </c>
      <c r="I32" s="3">
        <v>5.2108999999999996</v>
      </c>
      <c r="J32" s="3">
        <v>5.2165999999999997</v>
      </c>
      <c r="K32" s="3">
        <v>5.2149000000000001</v>
      </c>
    </row>
    <row r="34" spans="1:11" x14ac:dyDescent="0.25">
      <c r="A34" t="s">
        <v>24</v>
      </c>
      <c r="C34">
        <v>5.2267083333333337</v>
      </c>
    </row>
    <row r="36" spans="1:11" x14ac:dyDescent="0.25">
      <c r="A36" s="21" t="s">
        <v>29</v>
      </c>
      <c r="B36" s="7"/>
      <c r="C36" s="33" t="s">
        <v>19</v>
      </c>
      <c r="D36" s="34"/>
      <c r="E36" s="34"/>
      <c r="F36" s="34"/>
      <c r="G36" s="34"/>
      <c r="H36" s="34"/>
      <c r="I36" s="34"/>
      <c r="J36" s="34"/>
      <c r="K36" s="35"/>
    </row>
    <row r="37" spans="1:11" x14ac:dyDescent="0.25">
      <c r="A37" s="13"/>
      <c r="B37" s="9"/>
      <c r="C37" s="2">
        <v>0</v>
      </c>
      <c r="D37" s="2">
        <v>11</v>
      </c>
      <c r="E37" s="2">
        <v>22</v>
      </c>
      <c r="F37" s="2">
        <v>33</v>
      </c>
      <c r="G37" s="2">
        <v>44</v>
      </c>
      <c r="H37" s="2">
        <v>55</v>
      </c>
      <c r="I37" s="2">
        <v>66</v>
      </c>
      <c r="J37" s="2">
        <v>77</v>
      </c>
      <c r="K37" s="2">
        <v>88</v>
      </c>
    </row>
    <row r="38" spans="1:11" x14ac:dyDescent="0.25">
      <c r="A38" s="30" t="s">
        <v>17</v>
      </c>
      <c r="B38" s="2">
        <v>15</v>
      </c>
      <c r="C38" s="6">
        <f>C4-C21+$C$34-$C$17</f>
        <v>0.10550833333333465</v>
      </c>
      <c r="D38" s="6">
        <f t="shared" ref="D38:K38" si="2">D4-D21+$C$34-$C$17</f>
        <v>0.10880833333333406</v>
      </c>
      <c r="E38" s="6">
        <f t="shared" si="2"/>
        <v>0.10870833333333429</v>
      </c>
      <c r="F38" s="6">
        <f t="shared" si="2"/>
        <v>0.11760833333333398</v>
      </c>
      <c r="G38" s="6">
        <f t="shared" si="2"/>
        <v>0.12120833333333447</v>
      </c>
      <c r="H38" s="6">
        <f t="shared" si="2"/>
        <v>0.12320833333333425</v>
      </c>
      <c r="I38" s="6">
        <f t="shared" si="2"/>
        <v>0.12680833333333386</v>
      </c>
      <c r="J38" s="6">
        <f t="shared" si="2"/>
        <v>0.13320833333333404</v>
      </c>
      <c r="K38" s="6">
        <f t="shared" si="2"/>
        <v>0.13830833333333459</v>
      </c>
    </row>
    <row r="39" spans="1:11" x14ac:dyDescent="0.25">
      <c r="A39" s="31"/>
      <c r="B39" s="2">
        <f t="shared" ref="B39:B49" si="3">B38+11</f>
        <v>26</v>
      </c>
      <c r="C39" s="6">
        <f t="shared" ref="C39:K49" si="4">C5-C22+$C$34-$C$17</f>
        <v>9.730833333333333E-2</v>
      </c>
      <c r="D39" s="6">
        <f t="shared" si="4"/>
        <v>9.8608333333333853E-2</v>
      </c>
      <c r="E39" s="6">
        <f t="shared" si="4"/>
        <v>9.9908333333334376E-2</v>
      </c>
      <c r="F39" s="6">
        <f t="shared" si="4"/>
        <v>0.10280833333333383</v>
      </c>
      <c r="G39" s="6">
        <f t="shared" si="4"/>
        <v>0.10970833333333463</v>
      </c>
      <c r="H39" s="6">
        <f t="shared" si="4"/>
        <v>0.11030833333333412</v>
      </c>
      <c r="I39" s="6">
        <f t="shared" si="4"/>
        <v>0.11960833333333465</v>
      </c>
      <c r="J39" s="6">
        <f t="shared" si="4"/>
        <v>0.13020833333333393</v>
      </c>
      <c r="K39" s="6">
        <f t="shared" si="4"/>
        <v>0.13270833333333432</v>
      </c>
    </row>
    <row r="40" spans="1:11" x14ac:dyDescent="0.25">
      <c r="A40" s="31"/>
      <c r="B40" s="2">
        <f t="shared" si="3"/>
        <v>37</v>
      </c>
      <c r="C40" s="6">
        <f t="shared" si="4"/>
        <v>8.1008333333334015E-2</v>
      </c>
      <c r="D40" s="6">
        <f t="shared" si="4"/>
        <v>8.1808333333333927E-2</v>
      </c>
      <c r="E40" s="6">
        <f t="shared" si="4"/>
        <v>8.5708333333333719E-2</v>
      </c>
      <c r="F40" s="6">
        <f t="shared" si="4"/>
        <v>9.1208333333334224E-2</v>
      </c>
      <c r="G40" s="6">
        <f t="shared" si="4"/>
        <v>9.6208333333334117E-2</v>
      </c>
      <c r="H40" s="6">
        <f t="shared" si="4"/>
        <v>0.10440833333333455</v>
      </c>
      <c r="I40" s="6">
        <f t="shared" si="4"/>
        <v>0.11280833333333362</v>
      </c>
      <c r="J40" s="6">
        <f t="shared" si="4"/>
        <v>0.12300833333333383</v>
      </c>
      <c r="K40" s="6">
        <f t="shared" si="4"/>
        <v>0.13160833333333422</v>
      </c>
    </row>
    <row r="41" spans="1:11" x14ac:dyDescent="0.25">
      <c r="A41" s="31"/>
      <c r="B41" s="2">
        <f t="shared" si="3"/>
        <v>48</v>
      </c>
      <c r="C41" s="6">
        <f t="shared" si="4"/>
        <v>5.9008333333333773E-2</v>
      </c>
      <c r="D41" s="6">
        <f t="shared" si="4"/>
        <v>6.2908333333333566E-2</v>
      </c>
      <c r="E41" s="6">
        <f t="shared" si="4"/>
        <v>6.9708333333334593E-2</v>
      </c>
      <c r="F41" s="6">
        <f t="shared" si="4"/>
        <v>7.5908333333334355E-2</v>
      </c>
      <c r="G41" s="6">
        <f t="shared" si="4"/>
        <v>8.3008333333333795E-2</v>
      </c>
      <c r="H41" s="6">
        <f t="shared" si="4"/>
        <v>9.3208333333334004E-2</v>
      </c>
      <c r="I41" s="6">
        <f t="shared" si="4"/>
        <v>0.10560833333333441</v>
      </c>
      <c r="J41" s="6">
        <f t="shared" si="4"/>
        <v>0.11590833333333439</v>
      </c>
      <c r="K41" s="6">
        <f t="shared" si="4"/>
        <v>0.12380833333333374</v>
      </c>
    </row>
    <row r="42" spans="1:11" x14ac:dyDescent="0.25">
      <c r="A42" s="31"/>
      <c r="B42" s="2">
        <f t="shared" si="3"/>
        <v>59</v>
      </c>
      <c r="C42" s="6">
        <f t="shared" si="4"/>
        <v>3.5908333333334319E-2</v>
      </c>
      <c r="D42" s="6">
        <f t="shared" si="4"/>
        <v>4.1308333333334168E-2</v>
      </c>
      <c r="E42" s="6">
        <f t="shared" si="4"/>
        <v>4.5608333333333917E-2</v>
      </c>
      <c r="F42" s="6">
        <f t="shared" si="4"/>
        <v>5.7708333333334139E-2</v>
      </c>
      <c r="G42" s="6">
        <f t="shared" si="4"/>
        <v>6.5008333333334001E-2</v>
      </c>
      <c r="H42" s="6">
        <f t="shared" si="4"/>
        <v>7.7508333333334178E-2</v>
      </c>
      <c r="I42" s="6">
        <f t="shared" si="4"/>
        <v>9.4008333333333916E-2</v>
      </c>
      <c r="J42" s="6">
        <f t="shared" si="4"/>
        <v>0.10630833333333367</v>
      </c>
      <c r="K42" s="6">
        <f t="shared" si="4"/>
        <v>0.12120833333333447</v>
      </c>
    </row>
    <row r="43" spans="1:11" x14ac:dyDescent="0.25">
      <c r="A43" s="31"/>
      <c r="B43" s="2">
        <f t="shared" si="3"/>
        <v>70</v>
      </c>
      <c r="C43" s="6">
        <f t="shared" si="4"/>
        <v>6.9083333333344044E-3</v>
      </c>
      <c r="D43" s="6">
        <f t="shared" si="4"/>
        <v>8.108333333333384E-3</v>
      </c>
      <c r="E43" s="6">
        <f t="shared" si="4"/>
        <v>1.5008333333334178E-2</v>
      </c>
      <c r="F43" s="6">
        <f t="shared" si="4"/>
        <v>2.9808333333334325E-2</v>
      </c>
      <c r="G43" s="6">
        <f t="shared" si="4"/>
        <v>4.5708333333333684E-2</v>
      </c>
      <c r="H43" s="6">
        <f t="shared" si="4"/>
        <v>5.9008333333334662E-2</v>
      </c>
      <c r="I43" s="6">
        <f t="shared" si="4"/>
        <v>7.8808333333333813E-2</v>
      </c>
      <c r="J43" s="6">
        <f t="shared" si="4"/>
        <v>9.4908333333334483E-2</v>
      </c>
      <c r="K43" s="6">
        <f t="shared" si="4"/>
        <v>0.11140833333333422</v>
      </c>
    </row>
    <row r="44" spans="1:11" x14ac:dyDescent="0.25">
      <c r="A44" s="31"/>
      <c r="B44" s="2">
        <f t="shared" si="3"/>
        <v>81</v>
      </c>
      <c r="C44" s="6">
        <f t="shared" si="4"/>
        <v>-3.8991666666665203E-2</v>
      </c>
      <c r="D44" s="6">
        <f t="shared" si="4"/>
        <v>-3.4891666666665877E-2</v>
      </c>
      <c r="E44" s="6">
        <f t="shared" si="4"/>
        <v>-1.9791666666665542E-2</v>
      </c>
      <c r="F44" s="6">
        <f t="shared" si="4"/>
        <v>-4.1916666666663716E-3</v>
      </c>
      <c r="G44" s="6">
        <f t="shared" si="4"/>
        <v>1.5308333333334367E-2</v>
      </c>
      <c r="H44" s="6">
        <f t="shared" si="4"/>
        <v>4.0608333333334912E-2</v>
      </c>
      <c r="I44" s="6">
        <f t="shared" si="4"/>
        <v>6.190833333333412E-2</v>
      </c>
      <c r="J44" s="6">
        <f t="shared" si="4"/>
        <v>8.0208333333334103E-2</v>
      </c>
      <c r="K44" s="6">
        <f t="shared" si="4"/>
        <v>9.7708333333334174E-2</v>
      </c>
    </row>
    <row r="45" spans="1:11" x14ac:dyDescent="0.25">
      <c r="A45" s="31"/>
      <c r="B45" s="2">
        <f t="shared" si="3"/>
        <v>92</v>
      </c>
      <c r="C45" s="6">
        <f t="shared" si="4"/>
        <v>-9.1991666666666028E-2</v>
      </c>
      <c r="D45" s="6">
        <f t="shared" si="4"/>
        <v>-8.6891666666665479E-2</v>
      </c>
      <c r="E45" s="6">
        <f t="shared" si="4"/>
        <v>-7.2091666666665333E-2</v>
      </c>
      <c r="F45" s="6">
        <f t="shared" si="4"/>
        <v>-5.0491666666665935E-2</v>
      </c>
      <c r="G45" s="6">
        <f t="shared" si="4"/>
        <v>-2.1491666666666021E-2</v>
      </c>
      <c r="H45" s="6">
        <f t="shared" si="4"/>
        <v>7.3083333333343603E-3</v>
      </c>
      <c r="I45" s="6">
        <f t="shared" si="4"/>
        <v>4.2008333333334313E-2</v>
      </c>
      <c r="J45" s="6">
        <f t="shared" si="4"/>
        <v>6.7708333333333925E-2</v>
      </c>
      <c r="K45" s="6">
        <f t="shared" si="4"/>
        <v>9.2208333333334558E-2</v>
      </c>
    </row>
    <row r="46" spans="1:11" x14ac:dyDescent="0.25">
      <c r="A46" s="31"/>
      <c r="B46" s="2">
        <f t="shared" si="3"/>
        <v>103</v>
      </c>
      <c r="C46" s="6">
        <f t="shared" si="4"/>
        <v>-0.16619166666666629</v>
      </c>
      <c r="D46" s="6">
        <f t="shared" si="4"/>
        <v>-0.1578916666666661</v>
      </c>
      <c r="E46" s="6">
        <f t="shared" si="4"/>
        <v>-0.13789166666666564</v>
      </c>
      <c r="F46" s="6">
        <f t="shared" si="4"/>
        <v>-0.10569166666666518</v>
      </c>
      <c r="G46" s="6">
        <f t="shared" si="4"/>
        <v>-7.0691666666665931E-2</v>
      </c>
      <c r="H46" s="6">
        <f t="shared" si="4"/>
        <v>-2.629166666666638E-2</v>
      </c>
      <c r="I46" s="6">
        <f t="shared" si="4"/>
        <v>1.9608333333334116E-2</v>
      </c>
      <c r="J46" s="6">
        <f t="shared" si="4"/>
        <v>5.2808333333334012E-2</v>
      </c>
      <c r="K46" s="6">
        <f t="shared" si="4"/>
        <v>8.8408333333333644E-2</v>
      </c>
    </row>
    <row r="47" spans="1:11" x14ac:dyDescent="0.25">
      <c r="A47" s="31"/>
      <c r="B47" s="2">
        <f t="shared" si="3"/>
        <v>114</v>
      </c>
      <c r="C47" s="6">
        <f t="shared" si="4"/>
        <v>-0.26519166666666649</v>
      </c>
      <c r="D47" s="6">
        <f t="shared" si="4"/>
        <v>-0.25609166666666638</v>
      </c>
      <c r="E47" s="6">
        <f t="shared" si="4"/>
        <v>-0.22859166666666564</v>
      </c>
      <c r="F47" s="6">
        <f t="shared" si="4"/>
        <v>-0.18309166666666599</v>
      </c>
      <c r="G47" s="6">
        <f t="shared" si="4"/>
        <v>-0.12959166666666544</v>
      </c>
      <c r="H47" s="6">
        <f t="shared" si="4"/>
        <v>-7.4491666666665957E-2</v>
      </c>
      <c r="I47" s="6">
        <f t="shared" si="4"/>
        <v>-3.9916666666659495E-3</v>
      </c>
      <c r="J47" s="6">
        <f t="shared" si="4"/>
        <v>3.8508333333333589E-2</v>
      </c>
      <c r="K47" s="6">
        <f t="shared" si="4"/>
        <v>8.3608333333334173E-2</v>
      </c>
    </row>
    <row r="48" spans="1:11" x14ac:dyDescent="0.25">
      <c r="A48" s="31"/>
      <c r="B48" s="2">
        <f t="shared" si="3"/>
        <v>125</v>
      </c>
      <c r="C48" s="6">
        <f t="shared" si="4"/>
        <v>-0.41129166666666617</v>
      </c>
      <c r="D48" s="6">
        <f t="shared" si="4"/>
        <v>-0.4017916666666661</v>
      </c>
      <c r="E48" s="6">
        <f t="shared" si="4"/>
        <v>-0.34969166666666585</v>
      </c>
      <c r="F48" s="6">
        <f t="shared" si="4"/>
        <v>-0.28409166666666597</v>
      </c>
      <c r="G48" s="6">
        <f t="shared" si="4"/>
        <v>-0.20949166666666574</v>
      </c>
      <c r="H48" s="6">
        <f t="shared" si="4"/>
        <v>-0.12419166666666648</v>
      </c>
      <c r="I48" s="6">
        <f t="shared" si="4"/>
        <v>-2.6491666666665914E-2</v>
      </c>
      <c r="J48" s="6">
        <f t="shared" si="4"/>
        <v>3.7908333333334099E-2</v>
      </c>
      <c r="K48" s="6">
        <f t="shared" si="4"/>
        <v>9.440833333333476E-2</v>
      </c>
    </row>
    <row r="49" spans="1:11" x14ac:dyDescent="0.25">
      <c r="A49" s="32"/>
      <c r="B49" s="2">
        <f t="shared" si="3"/>
        <v>136</v>
      </c>
      <c r="C49" s="6">
        <f t="shared" si="4"/>
        <v>-0.64289166666666553</v>
      </c>
      <c r="D49" s="6">
        <f t="shared" si="4"/>
        <v>-0.62069166666666575</v>
      </c>
      <c r="E49" s="6">
        <f t="shared" si="4"/>
        <v>-0.52139166666666625</v>
      </c>
      <c r="F49" s="6">
        <f t="shared" si="4"/>
        <v>-0.41199166666666631</v>
      </c>
      <c r="G49" s="6">
        <f t="shared" si="4"/>
        <v>-0.31779166666666558</v>
      </c>
      <c r="H49" s="6">
        <f t="shared" si="4"/>
        <v>-0.20029166666666587</v>
      </c>
      <c r="I49" s="6">
        <f t="shared" si="4"/>
        <v>-5.2891666666665671E-2</v>
      </c>
      <c r="J49" s="6">
        <f t="shared" si="4"/>
        <v>4.6408333333334717E-2</v>
      </c>
      <c r="K49" s="6">
        <f t="shared" si="4"/>
        <v>0.11310833333333381</v>
      </c>
    </row>
    <row r="51" spans="1:11" x14ac:dyDescent="0.25">
      <c r="A51" s="21" t="s">
        <v>30</v>
      </c>
      <c r="B51" s="7"/>
      <c r="C51" s="33" t="s">
        <v>19</v>
      </c>
      <c r="D51" s="34"/>
      <c r="E51" s="34"/>
      <c r="F51" s="34"/>
      <c r="G51" s="34"/>
      <c r="H51" s="34"/>
      <c r="I51" s="34"/>
      <c r="J51" s="34"/>
      <c r="K51" s="35"/>
    </row>
    <row r="52" spans="1:11" x14ac:dyDescent="0.25">
      <c r="A52" s="13"/>
      <c r="B52" s="9"/>
      <c r="C52" s="2">
        <v>0</v>
      </c>
      <c r="D52" s="2">
        <v>11</v>
      </c>
      <c r="E52" s="2">
        <v>22</v>
      </c>
      <c r="F52" s="2">
        <v>33</v>
      </c>
      <c r="G52" s="2">
        <v>44</v>
      </c>
      <c r="H52" s="2">
        <v>55</v>
      </c>
      <c r="I52" s="2">
        <v>66</v>
      </c>
      <c r="J52" s="2">
        <v>77</v>
      </c>
      <c r="K52" s="2">
        <v>88</v>
      </c>
    </row>
    <row r="53" spans="1:11" x14ac:dyDescent="0.25">
      <c r="A53" s="30" t="s">
        <v>17</v>
      </c>
      <c r="B53" s="2">
        <v>15</v>
      </c>
      <c r="C53" s="6">
        <f>C38</f>
        <v>0.10550833333333465</v>
      </c>
      <c r="D53" s="6">
        <f>AVERAGE(C38:E38)</f>
        <v>0.10767500000000101</v>
      </c>
      <c r="E53" s="6">
        <f t="shared" ref="E53:J53" si="5">AVERAGE(D38:F38)</f>
        <v>0.11170833333333412</v>
      </c>
      <c r="F53" s="6">
        <f t="shared" si="5"/>
        <v>0.11584166666666758</v>
      </c>
      <c r="G53" s="6">
        <f t="shared" si="5"/>
        <v>0.12067500000000091</v>
      </c>
      <c r="H53" s="6">
        <f t="shared" si="5"/>
        <v>0.12374166666666753</v>
      </c>
      <c r="I53" s="6">
        <f t="shared" si="5"/>
        <v>0.12774166666666739</v>
      </c>
      <c r="J53" s="6">
        <f t="shared" si="5"/>
        <v>0.13277500000000084</v>
      </c>
      <c r="K53" s="6">
        <f>K38</f>
        <v>0.13830833333333459</v>
      </c>
    </row>
    <row r="54" spans="1:11" x14ac:dyDescent="0.25">
      <c r="A54" s="31"/>
      <c r="B54" s="2">
        <f t="shared" ref="B54:B64" si="6">B53+11</f>
        <v>26</v>
      </c>
      <c r="C54" s="6">
        <f>AVERAGE(C38:C40)</f>
        <v>9.4608333333334002E-2</v>
      </c>
      <c r="D54" s="6">
        <f>AVERAGE(C38:E40)</f>
        <v>9.6375000000000696E-2</v>
      </c>
      <c r="E54" s="6">
        <f t="shared" ref="E54:J54" si="7">AVERAGE(D38:F40)</f>
        <v>9.9463888888889587E-2</v>
      </c>
      <c r="F54" s="6">
        <f t="shared" si="7"/>
        <v>0.10367500000000085</v>
      </c>
      <c r="G54" s="6">
        <f t="shared" si="7"/>
        <v>0.10851944444444535</v>
      </c>
      <c r="H54" s="6">
        <f t="shared" si="7"/>
        <v>0.11380833333333425</v>
      </c>
      <c r="I54" s="6">
        <f t="shared" si="7"/>
        <v>0.12039722222222299</v>
      </c>
      <c r="J54" s="6">
        <f t="shared" si="7"/>
        <v>0.1275861111111119</v>
      </c>
      <c r="K54" s="6">
        <f>AVERAGE(K38:K40)</f>
        <v>0.13420833333333437</v>
      </c>
    </row>
    <row r="55" spans="1:11" x14ac:dyDescent="0.25">
      <c r="A55" s="31"/>
      <c r="B55" s="2">
        <f t="shared" si="6"/>
        <v>37</v>
      </c>
      <c r="C55" s="6">
        <f t="shared" ref="C55:C59" si="8">AVERAGE(C39:C41)</f>
        <v>7.9108333333333711E-2</v>
      </c>
      <c r="D55" s="6">
        <f t="shared" ref="D55:J62" si="9">AVERAGE(C39:E41)</f>
        <v>8.1775000000000569E-2</v>
      </c>
      <c r="E55" s="6">
        <f t="shared" si="9"/>
        <v>8.5397222222222943E-2</v>
      </c>
      <c r="F55" s="6">
        <f t="shared" si="9"/>
        <v>9.0463888888889732E-2</v>
      </c>
      <c r="G55" s="6">
        <f t="shared" si="9"/>
        <v>9.6308333333334176E-2</v>
      </c>
      <c r="H55" s="6">
        <f t="shared" si="9"/>
        <v>0.10387500000000088</v>
      </c>
      <c r="I55" s="6">
        <f t="shared" si="9"/>
        <v>0.11278611111111195</v>
      </c>
      <c r="J55" s="6">
        <f t="shared" si="9"/>
        <v>0.12169722222222301</v>
      </c>
      <c r="K55" s="6">
        <f t="shared" ref="K55:K63" si="10">AVERAGE(K39:K41)</f>
        <v>0.12937500000000077</v>
      </c>
    </row>
    <row r="56" spans="1:11" x14ac:dyDescent="0.25">
      <c r="A56" s="31"/>
      <c r="B56" s="2">
        <f t="shared" si="6"/>
        <v>48</v>
      </c>
      <c r="C56" s="6">
        <f t="shared" si="8"/>
        <v>5.8641666666667369E-2</v>
      </c>
      <c r="D56" s="6">
        <f t="shared" si="9"/>
        <v>6.2552777777778443E-2</v>
      </c>
      <c r="E56" s="6">
        <f t="shared" si="9"/>
        <v>6.7986111111111844E-2</v>
      </c>
      <c r="F56" s="6">
        <f t="shared" si="9"/>
        <v>7.4452777777778534E-2</v>
      </c>
      <c r="G56" s="6">
        <f t="shared" si="9"/>
        <v>8.2686111111111932E-2</v>
      </c>
      <c r="H56" s="6">
        <f t="shared" si="9"/>
        <v>9.2419444444445178E-2</v>
      </c>
      <c r="I56" s="6">
        <f t="shared" si="9"/>
        <v>0.1036416666666674</v>
      </c>
      <c r="J56" s="6">
        <f t="shared" si="9"/>
        <v>0.11491944444444514</v>
      </c>
      <c r="K56" s="6">
        <f t="shared" si="10"/>
        <v>0.12554166666666747</v>
      </c>
    </row>
    <row r="57" spans="1:11" x14ac:dyDescent="0.25">
      <c r="A57" s="31"/>
      <c r="B57" s="2">
        <f t="shared" si="6"/>
        <v>59</v>
      </c>
      <c r="C57" s="6">
        <f t="shared" si="8"/>
        <v>3.3941666666667501E-2</v>
      </c>
      <c r="D57" s="6">
        <f t="shared" si="9"/>
        <v>3.8275000000000697E-2</v>
      </c>
      <c r="E57" s="6">
        <f t="shared" si="9"/>
        <v>4.5119444444445184E-2</v>
      </c>
      <c r="F57" s="6">
        <f t="shared" si="9"/>
        <v>5.4163888888889664E-2</v>
      </c>
      <c r="G57" s="6">
        <f t="shared" si="9"/>
        <v>6.5208333333334131E-2</v>
      </c>
      <c r="H57" s="6">
        <f t="shared" si="9"/>
        <v>7.7986111111111825E-2</v>
      </c>
      <c r="I57" s="6">
        <f t="shared" si="9"/>
        <v>9.1697222222223054E-2</v>
      </c>
      <c r="J57" s="6">
        <f t="shared" si="9"/>
        <v>0.10577500000000079</v>
      </c>
      <c r="K57" s="6">
        <f t="shared" si="10"/>
        <v>0.11880833333333414</v>
      </c>
    </row>
    <row r="58" spans="1:11" x14ac:dyDescent="0.25">
      <c r="A58" s="31"/>
      <c r="B58" s="2">
        <f t="shared" si="6"/>
        <v>70</v>
      </c>
      <c r="C58" s="6">
        <f t="shared" si="8"/>
        <v>1.2750000000011734E-3</v>
      </c>
      <c r="D58" s="6">
        <f>AVERAGE(C42:E44)</f>
        <v>6.5750000000008614E-3</v>
      </c>
      <c r="E58" s="6">
        <f t="shared" si="9"/>
        <v>1.5408333333334035E-2</v>
      </c>
      <c r="F58" s="6">
        <f t="shared" si="9"/>
        <v>2.7797222222222966E-2</v>
      </c>
      <c r="G58" s="6">
        <f t="shared" si="9"/>
        <v>4.2941666666667544E-2</v>
      </c>
      <c r="H58" s="6">
        <f t="shared" si="9"/>
        <v>5.9763888888889741E-2</v>
      </c>
      <c r="I58" s="6">
        <f t="shared" si="9"/>
        <v>7.7030555555556435E-2</v>
      </c>
      <c r="J58" s="6">
        <f t="shared" si="9"/>
        <v>9.4052777777778554E-2</v>
      </c>
      <c r="K58" s="6">
        <f t="shared" si="10"/>
        <v>0.11010833333333429</v>
      </c>
    </row>
    <row r="59" spans="1:11" x14ac:dyDescent="0.25">
      <c r="A59" s="31"/>
      <c r="B59" s="2">
        <f t="shared" si="6"/>
        <v>81</v>
      </c>
      <c r="C59" s="6">
        <f t="shared" si="8"/>
        <v>-4.1358333333332276E-2</v>
      </c>
      <c r="D59" s="6">
        <f t="shared" si="9"/>
        <v>-3.4958333333332391E-2</v>
      </c>
      <c r="E59" s="6">
        <f t="shared" si="9"/>
        <v>-2.3936111111110294E-2</v>
      </c>
      <c r="F59" s="6">
        <f t="shared" si="9"/>
        <v>-6.9138888888880716E-3</v>
      </c>
      <c r="G59" s="6">
        <f t="shared" si="9"/>
        <v>1.350833333333422E-2</v>
      </c>
      <c r="H59" s="6">
        <f t="shared" si="9"/>
        <v>3.6575000000000912E-2</v>
      </c>
      <c r="I59" s="6">
        <f t="shared" si="9"/>
        <v>5.9163888888889855E-2</v>
      </c>
      <c r="J59" s="6">
        <f t="shared" si="9"/>
        <v>8.0763888888889745E-2</v>
      </c>
      <c r="K59" s="6">
        <f t="shared" si="10"/>
        <v>0.10044166666666765</v>
      </c>
    </row>
    <row r="60" spans="1:11" x14ac:dyDescent="0.25">
      <c r="A60" s="31"/>
      <c r="B60" s="2">
        <f t="shared" si="6"/>
        <v>92</v>
      </c>
      <c r="C60" s="22">
        <f>C45</f>
        <v>-9.1991666666666028E-2</v>
      </c>
      <c r="D60" s="6">
        <f t="shared" si="9"/>
        <v>-8.9624999999999053E-2</v>
      </c>
      <c r="E60" s="6">
        <f t="shared" si="9"/>
        <v>-7.4424999999999047E-2</v>
      </c>
      <c r="F60" s="6">
        <f t="shared" si="9"/>
        <v>-5.1891666666665733E-2</v>
      </c>
      <c r="G60" s="6">
        <f t="shared" si="9"/>
        <v>-2.3958333333332464E-2</v>
      </c>
      <c r="H60" s="6">
        <f t="shared" si="9"/>
        <v>7.5861111111119837E-3</v>
      </c>
      <c r="I60" s="6">
        <f t="shared" si="9"/>
        <v>3.8430555555556384E-2</v>
      </c>
      <c r="J60" s="6">
        <f t="shared" si="9"/>
        <v>6.6952777777778555E-2</v>
      </c>
      <c r="K60" s="6">
        <f t="shared" si="10"/>
        <v>9.2775000000000787E-2</v>
      </c>
    </row>
    <row r="61" spans="1:11" x14ac:dyDescent="0.25">
      <c r="A61" s="31"/>
      <c r="B61" s="2">
        <f t="shared" si="6"/>
        <v>103</v>
      </c>
      <c r="C61" s="22">
        <f>C46</f>
        <v>-0.16619166666666629</v>
      </c>
      <c r="D61" s="22">
        <f t="shared" ref="D61:K64" si="11">D46</f>
        <v>-0.1578916666666661</v>
      </c>
      <c r="E61" s="22">
        <f t="shared" si="11"/>
        <v>-0.13789166666666564</v>
      </c>
      <c r="F61" s="22">
        <f t="shared" si="11"/>
        <v>-0.10569166666666518</v>
      </c>
      <c r="G61" s="22">
        <f t="shared" si="11"/>
        <v>-7.0691666666665931E-2</v>
      </c>
      <c r="H61" s="22">
        <f t="shared" si="11"/>
        <v>-2.629166666666638E-2</v>
      </c>
      <c r="I61" s="22">
        <f t="shared" si="11"/>
        <v>1.9608333333334116E-2</v>
      </c>
      <c r="J61" s="6">
        <f t="shared" si="9"/>
        <v>5.3430555555556265E-2</v>
      </c>
      <c r="K61" s="6">
        <f t="shared" si="10"/>
        <v>8.8075000000000792E-2</v>
      </c>
    </row>
    <row r="62" spans="1:11" x14ac:dyDescent="0.25">
      <c r="A62" s="31"/>
      <c r="B62" s="2">
        <f t="shared" si="6"/>
        <v>114</v>
      </c>
      <c r="C62" s="22">
        <f>C47</f>
        <v>-0.26519166666666649</v>
      </c>
      <c r="D62" s="22">
        <f t="shared" si="11"/>
        <v>-0.25609166666666638</v>
      </c>
      <c r="E62" s="22">
        <f t="shared" si="11"/>
        <v>-0.22859166666666564</v>
      </c>
      <c r="F62" s="22">
        <f t="shared" si="11"/>
        <v>-0.18309166666666599</v>
      </c>
      <c r="G62" s="22">
        <f t="shared" si="11"/>
        <v>-0.12959166666666544</v>
      </c>
      <c r="H62" s="22">
        <f t="shared" si="11"/>
        <v>-7.4491666666665957E-2</v>
      </c>
      <c r="I62" s="22">
        <f t="shared" si="11"/>
        <v>-3.9916666666659495E-3</v>
      </c>
      <c r="J62" s="6">
        <f t="shared" si="9"/>
        <v>4.27527777777785E-2</v>
      </c>
      <c r="K62" s="6">
        <f>AVERAGE(K46:K48)</f>
        <v>8.8808333333334197E-2</v>
      </c>
    </row>
    <row r="63" spans="1:11" x14ac:dyDescent="0.25">
      <c r="A63" s="31"/>
      <c r="B63" s="2">
        <f t="shared" si="6"/>
        <v>125</v>
      </c>
      <c r="C63" s="22">
        <f>C48</f>
        <v>-0.41129166666666617</v>
      </c>
      <c r="D63" s="22">
        <f t="shared" si="11"/>
        <v>-0.4017916666666661</v>
      </c>
      <c r="E63" s="22">
        <f t="shared" si="11"/>
        <v>-0.34969166666666585</v>
      </c>
      <c r="F63" s="22">
        <f t="shared" si="11"/>
        <v>-0.28409166666666597</v>
      </c>
      <c r="G63" s="22">
        <f t="shared" si="11"/>
        <v>-0.20949166666666574</v>
      </c>
      <c r="H63" s="22">
        <f t="shared" si="11"/>
        <v>-0.12419166666666648</v>
      </c>
      <c r="I63" s="22">
        <f t="shared" si="11"/>
        <v>-2.6491666666665914E-2</v>
      </c>
      <c r="J63" s="22">
        <f t="shared" si="11"/>
        <v>3.7908333333334099E-2</v>
      </c>
      <c r="K63" s="6">
        <f t="shared" si="10"/>
        <v>9.7041666666667581E-2</v>
      </c>
    </row>
    <row r="64" spans="1:11" x14ac:dyDescent="0.25">
      <c r="A64" s="32"/>
      <c r="B64" s="2">
        <f t="shared" si="6"/>
        <v>136</v>
      </c>
      <c r="C64" s="22">
        <f>C49</f>
        <v>-0.64289166666666553</v>
      </c>
      <c r="D64" s="22">
        <f t="shared" si="11"/>
        <v>-0.62069166666666575</v>
      </c>
      <c r="E64" s="22">
        <f t="shared" si="11"/>
        <v>-0.52139166666666625</v>
      </c>
      <c r="F64" s="22">
        <f t="shared" si="11"/>
        <v>-0.41199166666666631</v>
      </c>
      <c r="G64" s="22">
        <f t="shared" si="11"/>
        <v>-0.31779166666666558</v>
      </c>
      <c r="H64" s="22">
        <f t="shared" si="11"/>
        <v>-0.20029166666666587</v>
      </c>
      <c r="I64" s="22">
        <f t="shared" si="11"/>
        <v>-5.2891666666665671E-2</v>
      </c>
      <c r="J64" s="22">
        <f t="shared" si="11"/>
        <v>4.6408333333334717E-2</v>
      </c>
      <c r="K64" s="22">
        <f t="shared" si="11"/>
        <v>0.11310833333333381</v>
      </c>
    </row>
    <row r="66" spans="1:11" x14ac:dyDescent="0.25">
      <c r="A66" s="21" t="s">
        <v>31</v>
      </c>
      <c r="B66" s="7"/>
      <c r="C66" s="33" t="s">
        <v>19</v>
      </c>
      <c r="D66" s="34"/>
      <c r="E66" s="34"/>
      <c r="F66" s="34"/>
      <c r="G66" s="34"/>
      <c r="H66" s="34"/>
      <c r="I66" s="34"/>
      <c r="J66" s="34"/>
      <c r="K66" s="35"/>
    </row>
    <row r="67" spans="1:11" x14ac:dyDescent="0.25">
      <c r="A67" s="13"/>
      <c r="B67" s="9"/>
      <c r="C67" s="2">
        <v>0</v>
      </c>
      <c r="D67" s="2">
        <v>11</v>
      </c>
      <c r="E67" s="2">
        <v>22</v>
      </c>
      <c r="F67" s="2">
        <v>33</v>
      </c>
      <c r="G67" s="2">
        <v>44</v>
      </c>
      <c r="H67" s="2">
        <v>55</v>
      </c>
      <c r="I67" s="2">
        <v>66</v>
      </c>
      <c r="J67" s="2">
        <v>77</v>
      </c>
      <c r="K67" s="2">
        <v>88</v>
      </c>
    </row>
    <row r="68" spans="1:11" x14ac:dyDescent="0.25">
      <c r="A68" s="30" t="s">
        <v>17</v>
      </c>
      <c r="B68" s="2">
        <v>15</v>
      </c>
      <c r="C68" s="6">
        <f>(C53-C38)/5*100</f>
        <v>0</v>
      </c>
      <c r="D68" s="6">
        <f t="shared" ref="D68:K68" si="12">(D53-D38)/5*100</f>
        <v>-2.2666666666661117E-2</v>
      </c>
      <c r="E68" s="6">
        <f t="shared" si="12"/>
        <v>5.9999999999996452E-2</v>
      </c>
      <c r="F68" s="6">
        <f t="shared" si="12"/>
        <v>-3.5333333333328054E-2</v>
      </c>
      <c r="G68" s="6">
        <f t="shared" si="12"/>
        <v>-1.0666666666671321E-2</v>
      </c>
      <c r="H68" s="6">
        <f t="shared" si="12"/>
        <v>1.0666666666665492E-2</v>
      </c>
      <c r="I68" s="6">
        <f t="shared" si="12"/>
        <v>1.8666666666670717E-2</v>
      </c>
      <c r="J68" s="6">
        <f t="shared" si="12"/>
        <v>-8.6666666666640468E-3</v>
      </c>
      <c r="K68" s="6">
        <f t="shared" si="12"/>
        <v>0</v>
      </c>
    </row>
    <row r="69" spans="1:11" x14ac:dyDescent="0.25">
      <c r="A69" s="31"/>
      <c r="B69" s="2">
        <f t="shared" ref="B69:B79" si="13">B68+11</f>
        <v>26</v>
      </c>
      <c r="C69" s="6">
        <f t="shared" ref="C69:K79" si="14">(C54-C39)/5*100</f>
        <v>-5.3999999999986559E-2</v>
      </c>
      <c r="D69" s="6">
        <f t="shared" si="14"/>
        <v>-4.4666666666663135E-2</v>
      </c>
      <c r="E69" s="6">
        <f t="shared" si="14"/>
        <v>-8.888888888895774E-3</v>
      </c>
      <c r="F69" s="6">
        <f t="shared" si="14"/>
        <v>1.7333333333340306E-2</v>
      </c>
      <c r="G69" s="6">
        <f t="shared" si="14"/>
        <v>-2.3777777777785614E-2</v>
      </c>
      <c r="H69" s="6">
        <f t="shared" si="14"/>
        <v>7.000000000000256E-2</v>
      </c>
      <c r="I69" s="6">
        <f t="shared" si="14"/>
        <v>1.5777777777766788E-2</v>
      </c>
      <c r="J69" s="6">
        <f t="shared" si="14"/>
        <v>-5.2444444444440519E-2</v>
      </c>
      <c r="K69" s="6">
        <f t="shared" si="14"/>
        <v>3.0000000000001137E-2</v>
      </c>
    </row>
    <row r="70" spans="1:11" x14ac:dyDescent="0.25">
      <c r="A70" s="31"/>
      <c r="B70" s="2">
        <f t="shared" si="13"/>
        <v>37</v>
      </c>
      <c r="C70" s="6">
        <f t="shared" si="14"/>
        <v>-3.8000000000006084E-2</v>
      </c>
      <c r="D70" s="6">
        <f t="shared" si="14"/>
        <v>-6.6666666666714836E-4</v>
      </c>
      <c r="E70" s="6">
        <f t="shared" si="14"/>
        <v>-6.2222222222155232E-3</v>
      </c>
      <c r="F70" s="6">
        <f t="shared" si="14"/>
        <v>-1.488888888888984E-2</v>
      </c>
      <c r="G70" s="6">
        <f t="shared" si="14"/>
        <v>2.0000000000011675E-3</v>
      </c>
      <c r="H70" s="6">
        <f t="shared" si="14"/>
        <v>-1.0666666666673263E-2</v>
      </c>
      <c r="I70" s="6">
        <f t="shared" si="14"/>
        <v>-4.444444444334783E-4</v>
      </c>
      <c r="J70" s="6">
        <f t="shared" si="14"/>
        <v>-2.6222222222216374E-2</v>
      </c>
      <c r="K70" s="6">
        <f t="shared" si="14"/>
        <v>-4.4666666666668964E-2</v>
      </c>
    </row>
    <row r="71" spans="1:11" x14ac:dyDescent="0.25">
      <c r="A71" s="31"/>
      <c r="B71" s="2">
        <f t="shared" si="13"/>
        <v>48</v>
      </c>
      <c r="C71" s="6">
        <f t="shared" si="14"/>
        <v>-7.3333333333280839E-3</v>
      </c>
      <c r="D71" s="6">
        <f t="shared" si="14"/>
        <v>-7.1111111111024639E-3</v>
      </c>
      <c r="E71" s="6">
        <f t="shared" si="14"/>
        <v>-3.4444444444454991E-2</v>
      </c>
      <c r="F71" s="6">
        <f t="shared" si="14"/>
        <v>-2.9111111111116413E-2</v>
      </c>
      <c r="G71" s="6">
        <f t="shared" si="14"/>
        <v>-6.4444444444372593E-3</v>
      </c>
      <c r="H71" s="6">
        <f t="shared" si="14"/>
        <v>-1.5777777777776503E-2</v>
      </c>
      <c r="I71" s="6">
        <f t="shared" si="14"/>
        <v>-3.9333333333340381E-2</v>
      </c>
      <c r="J71" s="6">
        <f t="shared" si="14"/>
        <v>-1.9777777777784944E-2</v>
      </c>
      <c r="K71" s="6">
        <f t="shared" si="14"/>
        <v>3.4666666666674506E-2</v>
      </c>
    </row>
    <row r="72" spans="1:11" x14ac:dyDescent="0.25">
      <c r="A72" s="31"/>
      <c r="B72" s="2">
        <f t="shared" si="13"/>
        <v>59</v>
      </c>
      <c r="C72" s="6">
        <f t="shared" si="14"/>
        <v>-3.9333333333336357E-2</v>
      </c>
      <c r="D72" s="6">
        <f t="shared" si="14"/>
        <v>-6.0666666666669422E-2</v>
      </c>
      <c r="E72" s="6">
        <f t="shared" si="14"/>
        <v>-9.7777777777746655E-3</v>
      </c>
      <c r="F72" s="6">
        <f t="shared" si="14"/>
        <v>-7.0888888888889501E-2</v>
      </c>
      <c r="G72" s="6">
        <f t="shared" si="14"/>
        <v>4.0000000000026126E-3</v>
      </c>
      <c r="H72" s="6">
        <f t="shared" si="14"/>
        <v>9.5555555555529303E-3</v>
      </c>
      <c r="I72" s="6">
        <f t="shared" si="14"/>
        <v>-4.6222222222217224E-2</v>
      </c>
      <c r="J72" s="6">
        <f t="shared" si="14"/>
        <v>-1.066666666665772E-2</v>
      </c>
      <c r="K72" s="6">
        <f t="shared" si="14"/>
        <v>-4.8000000000006648E-2</v>
      </c>
    </row>
    <row r="73" spans="1:11" x14ac:dyDescent="0.25">
      <c r="A73" s="31"/>
      <c r="B73" s="2">
        <f t="shared" si="13"/>
        <v>70</v>
      </c>
      <c r="C73" s="6">
        <f t="shared" si="14"/>
        <v>-0.11266666666666461</v>
      </c>
      <c r="D73" s="6">
        <f t="shared" si="14"/>
        <v>-3.0666666666650452E-2</v>
      </c>
      <c r="E73" s="6">
        <f t="shared" si="14"/>
        <v>7.9999999999971413E-3</v>
      </c>
      <c r="F73" s="6">
        <f t="shared" si="14"/>
        <v>-4.0222222222227183E-2</v>
      </c>
      <c r="G73" s="6">
        <f t="shared" si="14"/>
        <v>-5.5333333333322805E-2</v>
      </c>
      <c r="H73" s="6">
        <f t="shared" si="14"/>
        <v>1.5111111111101585E-2</v>
      </c>
      <c r="I73" s="6">
        <f t="shared" si="14"/>
        <v>-3.5555555555547569E-2</v>
      </c>
      <c r="J73" s="6">
        <f t="shared" si="14"/>
        <v>-1.7111111111118571E-2</v>
      </c>
      <c r="K73" s="6">
        <f t="shared" si="14"/>
        <v>-2.5999999999998524E-2</v>
      </c>
    </row>
    <row r="74" spans="1:11" x14ac:dyDescent="0.25">
      <c r="A74" s="31"/>
      <c r="B74" s="2">
        <f t="shared" si="13"/>
        <v>81</v>
      </c>
      <c r="C74" s="6">
        <f t="shared" si="14"/>
        <v>-4.7333333333341443E-2</v>
      </c>
      <c r="D74" s="6">
        <f t="shared" si="14"/>
        <v>-1.3333333333302722E-3</v>
      </c>
      <c r="E74" s="6">
        <f t="shared" si="14"/>
        <v>-8.2888888888895049E-2</v>
      </c>
      <c r="F74" s="6">
        <f t="shared" si="14"/>
        <v>-5.4444444444433998E-2</v>
      </c>
      <c r="G74" s="6">
        <f t="shared" si="14"/>
        <v>-3.6000000000002939E-2</v>
      </c>
      <c r="H74" s="6">
        <f t="shared" si="14"/>
        <v>-8.0666666666679987E-2</v>
      </c>
      <c r="I74" s="6">
        <f t="shared" si="14"/>
        <v>-5.4888888888885289E-2</v>
      </c>
      <c r="J74" s="6">
        <f t="shared" si="14"/>
        <v>1.1111111111112848E-2</v>
      </c>
      <c r="K74" s="6">
        <f t="shared" si="14"/>
        <v>5.4666666666669528E-2</v>
      </c>
    </row>
    <row r="75" spans="1:11" x14ac:dyDescent="0.25">
      <c r="A75" s="31"/>
      <c r="B75" s="2">
        <f t="shared" si="13"/>
        <v>92</v>
      </c>
      <c r="C75" s="6">
        <f t="shared" si="14"/>
        <v>0</v>
      </c>
      <c r="D75" s="6">
        <f t="shared" si="14"/>
        <v>-5.4666666666671471E-2</v>
      </c>
      <c r="E75" s="6">
        <f t="shared" si="14"/>
        <v>-4.6666666666674295E-2</v>
      </c>
      <c r="F75" s="6">
        <f t="shared" si="14"/>
        <v>-2.7999999999995941E-2</v>
      </c>
      <c r="G75" s="6">
        <f t="shared" si="14"/>
        <v>-4.9333333333328871E-2</v>
      </c>
      <c r="H75" s="6">
        <f t="shared" si="14"/>
        <v>5.5555555555524688E-3</v>
      </c>
      <c r="I75" s="6">
        <f t="shared" si="14"/>
        <v>-7.1555555555558592E-2</v>
      </c>
      <c r="J75" s="6">
        <f t="shared" si="14"/>
        <v>-1.5111111111107411E-2</v>
      </c>
      <c r="K75" s="6">
        <f t="shared" si="14"/>
        <v>1.1333333333324591E-2</v>
      </c>
    </row>
    <row r="76" spans="1:11" x14ac:dyDescent="0.25">
      <c r="A76" s="31"/>
      <c r="B76" s="2">
        <f t="shared" si="13"/>
        <v>103</v>
      </c>
      <c r="C76" s="6">
        <f t="shared" si="14"/>
        <v>0</v>
      </c>
      <c r="D76" s="6">
        <f t="shared" si="14"/>
        <v>0</v>
      </c>
      <c r="E76" s="6">
        <f t="shared" si="14"/>
        <v>0</v>
      </c>
      <c r="F76" s="6">
        <f t="shared" si="14"/>
        <v>0</v>
      </c>
      <c r="G76" s="6">
        <f t="shared" si="14"/>
        <v>0</v>
      </c>
      <c r="H76" s="6">
        <f t="shared" si="14"/>
        <v>0</v>
      </c>
      <c r="I76" s="6">
        <f t="shared" si="14"/>
        <v>0</v>
      </c>
      <c r="J76" s="6">
        <f t="shared" si="14"/>
        <v>1.2444444444445061E-2</v>
      </c>
      <c r="K76" s="6">
        <f t="shared" si="14"/>
        <v>-6.6666666666570498E-3</v>
      </c>
    </row>
    <row r="77" spans="1:11" x14ac:dyDescent="0.25">
      <c r="A77" s="31"/>
      <c r="B77" s="2">
        <f t="shared" si="13"/>
        <v>114</v>
      </c>
      <c r="C77" s="6">
        <f t="shared" si="14"/>
        <v>0</v>
      </c>
      <c r="D77" s="6">
        <f t="shared" si="14"/>
        <v>0</v>
      </c>
      <c r="E77" s="6">
        <f t="shared" si="14"/>
        <v>0</v>
      </c>
      <c r="F77" s="6">
        <f t="shared" si="14"/>
        <v>0</v>
      </c>
      <c r="G77" s="6">
        <f t="shared" si="14"/>
        <v>0</v>
      </c>
      <c r="H77" s="6">
        <f t="shared" si="14"/>
        <v>0</v>
      </c>
      <c r="I77" s="6">
        <f t="shared" si="14"/>
        <v>0</v>
      </c>
      <c r="J77" s="6">
        <f t="shared" si="14"/>
        <v>8.4888888888898228E-2</v>
      </c>
      <c r="K77" s="6">
        <f t="shared" si="14"/>
        <v>0.10400000000000049</v>
      </c>
    </row>
    <row r="78" spans="1:11" x14ac:dyDescent="0.25">
      <c r="A78" s="31"/>
      <c r="B78" s="2">
        <f t="shared" si="13"/>
        <v>125</v>
      </c>
      <c r="C78" s="6">
        <f t="shared" si="14"/>
        <v>0</v>
      </c>
      <c r="D78" s="6">
        <f t="shared" si="14"/>
        <v>0</v>
      </c>
      <c r="E78" s="6">
        <f t="shared" si="14"/>
        <v>0</v>
      </c>
      <c r="F78" s="6">
        <f t="shared" si="14"/>
        <v>0</v>
      </c>
      <c r="G78" s="6">
        <f t="shared" si="14"/>
        <v>0</v>
      </c>
      <c r="H78" s="6">
        <f t="shared" si="14"/>
        <v>0</v>
      </c>
      <c r="I78" s="6">
        <f t="shared" si="14"/>
        <v>0</v>
      </c>
      <c r="J78" s="6">
        <f t="shared" si="14"/>
        <v>0</v>
      </c>
      <c r="K78" s="6">
        <f t="shared" si="14"/>
        <v>5.2666666666656425E-2</v>
      </c>
    </row>
    <row r="79" spans="1:11" x14ac:dyDescent="0.25">
      <c r="A79" s="32"/>
      <c r="B79" s="2">
        <f t="shared" si="13"/>
        <v>136</v>
      </c>
      <c r="C79" s="6">
        <f t="shared" si="14"/>
        <v>0</v>
      </c>
      <c r="D79" s="6">
        <f t="shared" si="14"/>
        <v>0</v>
      </c>
      <c r="E79" s="6">
        <f t="shared" si="14"/>
        <v>0</v>
      </c>
      <c r="F79" s="6">
        <f t="shared" si="14"/>
        <v>0</v>
      </c>
      <c r="G79" s="6">
        <f t="shared" si="14"/>
        <v>0</v>
      </c>
      <c r="H79" s="6">
        <f t="shared" si="14"/>
        <v>0</v>
      </c>
      <c r="I79" s="6">
        <f t="shared" si="14"/>
        <v>0</v>
      </c>
      <c r="J79" s="6">
        <f t="shared" si="14"/>
        <v>0</v>
      </c>
      <c r="K79" s="6">
        <f t="shared" si="14"/>
        <v>0</v>
      </c>
    </row>
  </sheetData>
  <mergeCells count="10">
    <mergeCell ref="C51:K51"/>
    <mergeCell ref="A53:A64"/>
    <mergeCell ref="C66:K66"/>
    <mergeCell ref="A68:A79"/>
    <mergeCell ref="A38:A49"/>
    <mergeCell ref="A4:A15"/>
    <mergeCell ref="C2:K2"/>
    <mergeCell ref="C19:K19"/>
    <mergeCell ref="A21:A32"/>
    <mergeCell ref="C36:K36"/>
  </mergeCells>
  <conditionalFormatting sqref="C68:K79">
    <cfRule type="cellIs" dxfId="77" priority="1" operator="between">
      <formula>0.1</formula>
      <formula>100</formula>
    </cfRule>
    <cfRule type="cellIs" dxfId="76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2F888-3257-443D-BF14-98C48267493D}">
  <sheetPr>
    <tabColor rgb="FF00B0F0"/>
  </sheetPr>
  <dimension ref="A2:M89"/>
  <sheetViews>
    <sheetView topLeftCell="A52" zoomScale="90" zoomScaleNormal="90" workbookViewId="0">
      <selection activeCell="B59" sqref="B59:C72"/>
    </sheetView>
  </sheetViews>
  <sheetFormatPr baseColWidth="10" defaultColWidth="9.140625" defaultRowHeight="15" x14ac:dyDescent="0.25"/>
  <cols>
    <col min="14" max="14" width="4.42578125" customWidth="1"/>
  </cols>
  <sheetData>
    <row r="2" spans="1:13" x14ac:dyDescent="0.25">
      <c r="A2" s="10" t="s">
        <v>21</v>
      </c>
      <c r="B2" s="7"/>
      <c r="C2" s="43" t="s">
        <v>19</v>
      </c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x14ac:dyDescent="0.25">
      <c r="A3" s="8"/>
      <c r="B3" s="9"/>
      <c r="C3" s="2">
        <v>0</v>
      </c>
      <c r="D3" s="2">
        <v>20</v>
      </c>
      <c r="E3" s="2">
        <v>40</v>
      </c>
      <c r="F3" s="2">
        <v>60</v>
      </c>
      <c r="G3" s="2">
        <v>80</v>
      </c>
      <c r="H3" s="2">
        <v>100</v>
      </c>
      <c r="I3" s="2">
        <v>120</v>
      </c>
      <c r="J3" s="2">
        <v>140</v>
      </c>
      <c r="K3" s="2">
        <v>160</v>
      </c>
      <c r="L3" s="2">
        <v>180</v>
      </c>
      <c r="M3" s="2">
        <v>200</v>
      </c>
    </row>
    <row r="4" spans="1:13" x14ac:dyDescent="0.25">
      <c r="A4" s="43" t="s">
        <v>17</v>
      </c>
      <c r="B4" s="2">
        <v>25</v>
      </c>
      <c r="C4" s="6">
        <v>5.0552000000000001</v>
      </c>
      <c r="D4" s="6">
        <v>5.0609000000000002</v>
      </c>
      <c r="E4" s="6">
        <v>5.0616000000000003</v>
      </c>
      <c r="F4" s="6">
        <v>5.0613000000000001</v>
      </c>
      <c r="G4" s="6">
        <v>5.0662000000000003</v>
      </c>
      <c r="H4" s="6">
        <v>5.0694999999999997</v>
      </c>
      <c r="I4" s="6">
        <v>5.0743</v>
      </c>
      <c r="J4" s="6">
        <v>5.0831999999999997</v>
      </c>
      <c r="K4" s="6">
        <v>5.0891000000000002</v>
      </c>
      <c r="L4" s="6">
        <v>5.0934999999999997</v>
      </c>
      <c r="M4" s="6">
        <v>5.1048</v>
      </c>
    </row>
    <row r="5" spans="1:13" x14ac:dyDescent="0.25">
      <c r="A5" s="41"/>
      <c r="B5" s="2">
        <v>45</v>
      </c>
      <c r="C5" s="6">
        <v>5.0571999999999999</v>
      </c>
      <c r="D5" s="6">
        <v>5.0644999999999998</v>
      </c>
      <c r="E5" s="6">
        <v>5.0591999999999997</v>
      </c>
      <c r="F5" s="6">
        <v>5.0663</v>
      </c>
      <c r="G5" s="6">
        <v>5.069</v>
      </c>
      <c r="H5" s="6">
        <v>5.07</v>
      </c>
      <c r="I5" s="6">
        <v>5.0758000000000001</v>
      </c>
      <c r="J5" s="6">
        <v>5.0830000000000002</v>
      </c>
      <c r="K5" s="6">
        <v>5.0876999999999999</v>
      </c>
      <c r="L5" s="6">
        <v>5.0951000000000004</v>
      </c>
      <c r="M5" s="6">
        <v>5.1013000000000002</v>
      </c>
    </row>
    <row r="6" spans="1:13" x14ac:dyDescent="0.25">
      <c r="A6" s="41"/>
      <c r="B6" s="2">
        <v>65</v>
      </c>
      <c r="C6" s="6">
        <v>5.0613999999999999</v>
      </c>
      <c r="D6" s="6">
        <v>5.0659000000000001</v>
      </c>
      <c r="E6" s="6">
        <v>5.0632999999999999</v>
      </c>
      <c r="F6" s="6">
        <v>5.0690999999999997</v>
      </c>
      <c r="G6" s="6">
        <v>5.0701999999999998</v>
      </c>
      <c r="H6" s="6">
        <v>5.0709</v>
      </c>
      <c r="I6" s="6">
        <v>5.0736999999999997</v>
      </c>
      <c r="J6" s="6">
        <v>5.0804999999999998</v>
      </c>
      <c r="K6" s="6">
        <v>5.0841000000000003</v>
      </c>
      <c r="L6" s="6">
        <v>5.0946999999999996</v>
      </c>
      <c r="M6" s="6">
        <v>5.1002000000000001</v>
      </c>
    </row>
    <row r="7" spans="1:13" x14ac:dyDescent="0.25">
      <c r="A7" s="41"/>
      <c r="B7" s="2">
        <v>85</v>
      </c>
      <c r="C7" s="6">
        <v>5.0631000000000004</v>
      </c>
      <c r="D7" s="6">
        <v>5.0697000000000001</v>
      </c>
      <c r="E7" s="6">
        <v>5.0644</v>
      </c>
      <c r="F7" s="6">
        <v>5.0660999999999996</v>
      </c>
      <c r="G7" s="6">
        <v>5.0709999999999997</v>
      </c>
      <c r="H7" s="6">
        <v>5.0735999999999999</v>
      </c>
      <c r="I7" s="6">
        <v>5.0743</v>
      </c>
      <c r="J7" s="6">
        <v>5.0782999999999996</v>
      </c>
      <c r="K7" s="6">
        <v>5.0861999999999998</v>
      </c>
      <c r="L7" s="6">
        <v>5.0887000000000002</v>
      </c>
      <c r="M7" s="6">
        <v>5.0890000000000004</v>
      </c>
    </row>
    <row r="8" spans="1:13" x14ac:dyDescent="0.25">
      <c r="A8" s="41"/>
      <c r="B8" s="2">
        <v>105</v>
      </c>
      <c r="C8" s="6">
        <v>5.0602</v>
      </c>
      <c r="D8" s="6">
        <v>5.0678999999999998</v>
      </c>
      <c r="E8" s="6">
        <v>5.0618999999999996</v>
      </c>
      <c r="F8" s="6">
        <v>5.0671999999999997</v>
      </c>
      <c r="G8" s="6">
        <v>5.0690999999999997</v>
      </c>
      <c r="H8" s="6">
        <v>5.0727000000000002</v>
      </c>
      <c r="I8" s="6">
        <v>5.0731000000000002</v>
      </c>
      <c r="J8" s="6">
        <v>5.0773999999999999</v>
      </c>
      <c r="K8" s="6">
        <v>5.0842000000000001</v>
      </c>
      <c r="L8" s="6">
        <v>5.0805999999999996</v>
      </c>
      <c r="M8" s="6">
        <v>5.0834999999999999</v>
      </c>
    </row>
    <row r="9" spans="1:13" x14ac:dyDescent="0.25">
      <c r="A9" s="41"/>
      <c r="B9" s="2">
        <v>125</v>
      </c>
      <c r="C9" s="6">
        <v>5.0606</v>
      </c>
      <c r="D9" s="6">
        <v>5.0652999999999997</v>
      </c>
      <c r="E9" s="6">
        <v>5.0597000000000003</v>
      </c>
      <c r="F9" s="6">
        <v>5.0636000000000001</v>
      </c>
      <c r="G9" s="6">
        <v>5.0693000000000001</v>
      </c>
      <c r="H9" s="6">
        <v>5.0675999999999997</v>
      </c>
      <c r="I9" s="6">
        <v>5.0716999999999999</v>
      </c>
      <c r="J9" s="6">
        <v>5.0719000000000003</v>
      </c>
      <c r="K9" s="6">
        <v>5.0747999999999998</v>
      </c>
      <c r="L9" s="6">
        <v>5.0758999999999999</v>
      </c>
      <c r="M9" s="6">
        <v>5.0641999999999996</v>
      </c>
    </row>
    <row r="10" spans="1:13" x14ac:dyDescent="0.25">
      <c r="A10" s="41"/>
      <c r="B10" s="2">
        <v>145</v>
      </c>
      <c r="C10" s="6">
        <v>5.0572999999999997</v>
      </c>
      <c r="D10" s="6">
        <v>5.0613000000000001</v>
      </c>
      <c r="E10" s="6">
        <v>5.0609000000000002</v>
      </c>
      <c r="F10" s="6">
        <v>5.0614999999999997</v>
      </c>
      <c r="G10" s="6">
        <v>5.0617000000000001</v>
      </c>
      <c r="H10" s="6">
        <v>5.0660999999999996</v>
      </c>
      <c r="I10" s="6">
        <v>5.0679999999999996</v>
      </c>
      <c r="J10" s="6">
        <v>5.0728999999999997</v>
      </c>
      <c r="K10" s="6">
        <v>5.0746000000000002</v>
      </c>
      <c r="L10" s="6">
        <v>5.0753000000000004</v>
      </c>
      <c r="M10" s="6">
        <v>5.0667</v>
      </c>
    </row>
    <row r="11" spans="1:13" x14ac:dyDescent="0.25">
      <c r="A11" s="41"/>
      <c r="B11" s="2">
        <v>165</v>
      </c>
      <c r="C11" s="6">
        <v>5.0532000000000004</v>
      </c>
      <c r="D11" s="6">
        <v>5.0582000000000003</v>
      </c>
      <c r="E11" s="6">
        <v>5.0544000000000002</v>
      </c>
      <c r="F11" s="6">
        <v>5.0598000000000001</v>
      </c>
      <c r="G11" s="6">
        <v>5.0644</v>
      </c>
      <c r="H11" s="6">
        <v>5.0648999999999997</v>
      </c>
      <c r="I11" s="6">
        <v>5.0670000000000002</v>
      </c>
      <c r="J11" s="6">
        <v>5.0682999999999998</v>
      </c>
      <c r="K11" s="6">
        <v>5.0678999999999998</v>
      </c>
      <c r="L11" s="6">
        <v>5.0670999999999999</v>
      </c>
      <c r="M11" s="6">
        <v>5.0720000000000001</v>
      </c>
    </row>
    <row r="12" spans="1:13" x14ac:dyDescent="0.25">
      <c r="A12" s="41"/>
      <c r="B12" s="2">
        <v>185</v>
      </c>
      <c r="C12" s="6">
        <v>5.0439999999999996</v>
      </c>
      <c r="D12" s="6">
        <v>5.0498000000000003</v>
      </c>
      <c r="E12" s="6">
        <v>5.0476999999999999</v>
      </c>
      <c r="F12" s="6">
        <v>5.0571000000000002</v>
      </c>
      <c r="G12" s="6">
        <v>5.0583999999999998</v>
      </c>
      <c r="H12" s="6">
        <v>5.0617999999999999</v>
      </c>
      <c r="I12" s="6">
        <v>5.0646000000000004</v>
      </c>
      <c r="J12" s="6">
        <v>5.0715000000000003</v>
      </c>
      <c r="K12" s="6">
        <v>5.0712000000000002</v>
      </c>
      <c r="L12" s="6">
        <v>5.0663999999999998</v>
      </c>
      <c r="M12" s="6">
        <v>5.0751999999999997</v>
      </c>
    </row>
    <row r="13" spans="1:13" x14ac:dyDescent="0.25">
      <c r="A13" s="41"/>
      <c r="B13" s="2">
        <v>205</v>
      </c>
      <c r="C13" s="6">
        <v>5.0339</v>
      </c>
      <c r="D13" s="6">
        <v>5.0399000000000003</v>
      </c>
      <c r="E13" s="6">
        <v>5.0392999999999999</v>
      </c>
      <c r="F13" s="6">
        <v>5.0525000000000002</v>
      </c>
      <c r="G13" s="6">
        <v>5.0564</v>
      </c>
      <c r="H13" s="6">
        <v>5.0578000000000003</v>
      </c>
      <c r="I13" s="6">
        <v>5.0639000000000003</v>
      </c>
      <c r="J13" s="6">
        <v>5.0670000000000002</v>
      </c>
      <c r="K13" s="6">
        <v>5.0717999999999996</v>
      </c>
      <c r="L13" s="6">
        <v>5.0765000000000002</v>
      </c>
      <c r="M13" s="6">
        <v>5.0301999999999998</v>
      </c>
    </row>
    <row r="14" spans="1:13" x14ac:dyDescent="0.25">
      <c r="A14" s="41"/>
      <c r="B14" s="2">
        <v>225</v>
      </c>
      <c r="C14" s="6">
        <v>5.0134999999999996</v>
      </c>
      <c r="D14" s="6">
        <v>5.0254000000000003</v>
      </c>
      <c r="E14" s="6">
        <v>5.0309999999999997</v>
      </c>
      <c r="F14" s="6">
        <v>5.0416999999999996</v>
      </c>
      <c r="G14" s="6">
        <v>5.0509000000000004</v>
      </c>
      <c r="H14" s="6">
        <v>5.0552999999999999</v>
      </c>
      <c r="I14" s="6">
        <v>5.0617000000000001</v>
      </c>
      <c r="J14" s="6">
        <v>5.0701000000000001</v>
      </c>
      <c r="K14" s="6">
        <v>5.0781999999999998</v>
      </c>
      <c r="L14" s="6">
        <v>5.0750000000000002</v>
      </c>
      <c r="M14" s="6">
        <v>4.9843000000000002</v>
      </c>
    </row>
    <row r="15" spans="1:13" x14ac:dyDescent="0.25">
      <c r="A15" s="41"/>
      <c r="B15" s="2">
        <v>245</v>
      </c>
      <c r="C15" s="6">
        <v>4.9753999999999996</v>
      </c>
      <c r="D15" s="6">
        <v>4.9957000000000003</v>
      </c>
      <c r="E15" s="6">
        <v>5.0152000000000001</v>
      </c>
      <c r="F15" s="6">
        <v>5.0361000000000002</v>
      </c>
      <c r="G15" s="6">
        <v>5.0487000000000002</v>
      </c>
      <c r="H15" s="6">
        <v>5.0544000000000002</v>
      </c>
      <c r="I15" s="6">
        <v>5.0633999999999997</v>
      </c>
      <c r="J15" s="6">
        <v>5.0686999999999998</v>
      </c>
      <c r="K15" s="6">
        <v>5.0761000000000003</v>
      </c>
      <c r="L15" s="6">
        <v>5.0780000000000003</v>
      </c>
      <c r="M15" s="6">
        <v>4.9781000000000004</v>
      </c>
    </row>
    <row r="16" spans="1:13" x14ac:dyDescent="0.25">
      <c r="A16" s="41"/>
      <c r="B16" s="2">
        <v>265</v>
      </c>
      <c r="C16" s="6">
        <v>4.8360000000000003</v>
      </c>
      <c r="D16" s="6">
        <v>4.9370000000000003</v>
      </c>
      <c r="E16" s="6">
        <v>4.9954000000000001</v>
      </c>
      <c r="F16" s="6">
        <v>5.0244</v>
      </c>
      <c r="G16" s="6">
        <v>5.0392000000000001</v>
      </c>
      <c r="H16" s="6">
        <v>5.0536000000000003</v>
      </c>
      <c r="I16" s="6">
        <v>5.0648</v>
      </c>
      <c r="J16" s="6">
        <v>5.0773000000000001</v>
      </c>
      <c r="K16" s="6">
        <v>5.0758000000000001</v>
      </c>
      <c r="L16" s="6">
        <v>5.0689000000000002</v>
      </c>
      <c r="M16" s="6">
        <v>4.9053000000000004</v>
      </c>
    </row>
    <row r="17" spans="1:13" x14ac:dyDescent="0.25">
      <c r="A17" s="42"/>
      <c r="B17" s="2">
        <v>285</v>
      </c>
      <c r="C17" s="6">
        <v>0</v>
      </c>
      <c r="D17" s="6">
        <v>0</v>
      </c>
      <c r="E17" s="6">
        <v>5.0144000000000002</v>
      </c>
      <c r="F17" s="6">
        <v>5.0149999999999997</v>
      </c>
      <c r="G17" s="6">
        <v>5.0316999999999998</v>
      </c>
      <c r="H17" s="6">
        <v>5.0533000000000001</v>
      </c>
      <c r="I17" s="6">
        <v>5.0705</v>
      </c>
      <c r="J17" s="6">
        <v>5.0823999999999998</v>
      </c>
      <c r="K17" s="6">
        <v>5.0838000000000001</v>
      </c>
      <c r="L17" s="6">
        <v>5.0659999999999998</v>
      </c>
      <c r="M17" s="6">
        <v>4.8757999999999999</v>
      </c>
    </row>
    <row r="19" spans="1:13" x14ac:dyDescent="0.25">
      <c r="A19" t="s">
        <v>22</v>
      </c>
      <c r="C19">
        <v>5.0260087499999999</v>
      </c>
    </row>
    <row r="21" spans="1:13" x14ac:dyDescent="0.25">
      <c r="A21" s="10" t="s">
        <v>23</v>
      </c>
      <c r="B21" s="7"/>
      <c r="C21" s="43" t="s">
        <v>19</v>
      </c>
      <c r="D21" s="39"/>
      <c r="E21" s="39"/>
      <c r="F21" s="39"/>
      <c r="G21" s="39"/>
      <c r="H21" s="39"/>
      <c r="I21" s="39"/>
      <c r="J21" s="39"/>
      <c r="K21" s="39"/>
      <c r="L21" s="39"/>
      <c r="M21" s="40"/>
    </row>
    <row r="22" spans="1:13" x14ac:dyDescent="0.25">
      <c r="A22" s="8"/>
      <c r="B22" s="9"/>
      <c r="C22" s="2">
        <v>0</v>
      </c>
      <c r="D22" s="2">
        <v>20</v>
      </c>
      <c r="E22" s="2">
        <v>40</v>
      </c>
      <c r="F22" s="2">
        <v>60</v>
      </c>
      <c r="G22" s="2">
        <v>80</v>
      </c>
      <c r="H22" s="2">
        <v>100</v>
      </c>
      <c r="I22" s="2">
        <v>120</v>
      </c>
      <c r="J22" s="2">
        <v>140</v>
      </c>
      <c r="K22" s="2">
        <v>160</v>
      </c>
      <c r="L22" s="2">
        <v>180</v>
      </c>
      <c r="M22" s="2">
        <v>200</v>
      </c>
    </row>
    <row r="23" spans="1:13" x14ac:dyDescent="0.25">
      <c r="A23" s="43" t="s">
        <v>17</v>
      </c>
      <c r="B23" s="2">
        <v>25</v>
      </c>
      <c r="C23" s="6">
        <v>5.0707000000000004</v>
      </c>
      <c r="D23" s="6">
        <v>5.0812999999999997</v>
      </c>
      <c r="E23" s="6">
        <v>5.0750000000000002</v>
      </c>
      <c r="F23" s="6">
        <v>5.0787000000000004</v>
      </c>
      <c r="G23" s="6">
        <v>5.0792999999999999</v>
      </c>
      <c r="H23" s="6">
        <v>5.0872999999999999</v>
      </c>
      <c r="I23" s="6">
        <v>5.0945</v>
      </c>
      <c r="J23" s="6">
        <v>5.1016000000000004</v>
      </c>
      <c r="K23" s="6">
        <v>5.1104000000000003</v>
      </c>
      <c r="L23" s="6">
        <v>5.1150000000000002</v>
      </c>
      <c r="M23" s="6">
        <v>5.1235999999999997</v>
      </c>
    </row>
    <row r="24" spans="1:13" x14ac:dyDescent="0.25">
      <c r="A24" s="41"/>
      <c r="B24" s="2">
        <v>45</v>
      </c>
      <c r="C24" s="6">
        <v>5.0754999999999999</v>
      </c>
      <c r="D24" s="6">
        <v>5.0827</v>
      </c>
      <c r="E24" s="6">
        <v>5.0757000000000003</v>
      </c>
      <c r="F24" s="6">
        <v>5.0824999999999996</v>
      </c>
      <c r="G24" s="6">
        <v>5.0854999999999997</v>
      </c>
      <c r="H24" s="6">
        <v>5.0846</v>
      </c>
      <c r="I24" s="6">
        <v>5.0964</v>
      </c>
      <c r="J24" s="6">
        <v>5.0993000000000004</v>
      </c>
      <c r="K24" s="6">
        <v>5.1105</v>
      </c>
      <c r="L24" s="6">
        <v>5.1139999999999999</v>
      </c>
      <c r="M24" s="6">
        <v>5.1177999999999999</v>
      </c>
    </row>
    <row r="25" spans="1:13" x14ac:dyDescent="0.25">
      <c r="A25" s="41"/>
      <c r="B25" s="2">
        <v>65</v>
      </c>
      <c r="C25" s="6">
        <v>5.0801999999999996</v>
      </c>
      <c r="D25" s="6">
        <v>5.0877999999999997</v>
      </c>
      <c r="E25" s="6">
        <v>5.0827999999999998</v>
      </c>
      <c r="F25" s="6">
        <v>5.0827</v>
      </c>
      <c r="G25" s="6">
        <v>5.0829000000000004</v>
      </c>
      <c r="H25" s="6">
        <v>5.0903</v>
      </c>
      <c r="I25" s="6">
        <v>5.0865</v>
      </c>
      <c r="J25" s="6">
        <v>5.1037999999999997</v>
      </c>
      <c r="K25" s="6">
        <v>5.1021999999999998</v>
      </c>
      <c r="L25" s="6">
        <v>5.1016000000000004</v>
      </c>
      <c r="M25" s="6">
        <v>5.1136999999999997</v>
      </c>
    </row>
    <row r="26" spans="1:13" x14ac:dyDescent="0.25">
      <c r="A26" s="41"/>
      <c r="B26" s="2">
        <v>85</v>
      </c>
      <c r="C26" s="6">
        <v>5.0810000000000004</v>
      </c>
      <c r="D26" s="6">
        <v>5.0877999999999997</v>
      </c>
      <c r="E26" s="6">
        <v>5.0846999999999998</v>
      </c>
      <c r="F26" s="6">
        <v>5.0900999999999996</v>
      </c>
      <c r="G26" s="6">
        <v>5.0911999999999997</v>
      </c>
      <c r="H26" s="6">
        <v>5.0865</v>
      </c>
      <c r="I26" s="6">
        <v>5.0910000000000002</v>
      </c>
      <c r="J26" s="6">
        <v>5.1017999999999999</v>
      </c>
      <c r="K26" s="6">
        <v>5.0922000000000001</v>
      </c>
      <c r="L26" s="6">
        <v>5.1045999999999996</v>
      </c>
      <c r="M26" s="6">
        <v>5.1052</v>
      </c>
    </row>
    <row r="27" spans="1:13" x14ac:dyDescent="0.25">
      <c r="A27" s="41"/>
      <c r="B27" s="2">
        <v>105</v>
      </c>
      <c r="C27" s="6">
        <v>5.0839999999999996</v>
      </c>
      <c r="D27" s="6">
        <v>5.0856000000000003</v>
      </c>
      <c r="E27" s="6">
        <v>5.0890000000000004</v>
      </c>
      <c r="F27" s="6">
        <v>5.0930999999999997</v>
      </c>
      <c r="G27" s="6">
        <v>5.0872999999999999</v>
      </c>
      <c r="H27" s="6">
        <v>5.0872000000000002</v>
      </c>
      <c r="I27" s="6">
        <v>5.0903</v>
      </c>
      <c r="J27" s="6">
        <v>5.0945999999999998</v>
      </c>
      <c r="K27" s="6">
        <v>5.0979999999999999</v>
      </c>
      <c r="L27" s="6">
        <v>5.0933999999999999</v>
      </c>
      <c r="M27" s="6">
        <v>5.0968999999999998</v>
      </c>
    </row>
    <row r="28" spans="1:13" x14ac:dyDescent="0.25">
      <c r="A28" s="41"/>
      <c r="B28" s="2">
        <v>125</v>
      </c>
      <c r="C28" s="6">
        <v>5.0853999999999999</v>
      </c>
      <c r="D28" s="6">
        <v>5.0904999999999996</v>
      </c>
      <c r="E28" s="6">
        <v>5.0903</v>
      </c>
      <c r="F28" s="6">
        <v>5.0898000000000003</v>
      </c>
      <c r="G28" s="6">
        <v>5.0880999999999998</v>
      </c>
      <c r="H28" s="6">
        <v>5.0903</v>
      </c>
      <c r="I28" s="6">
        <v>5.0853999999999999</v>
      </c>
      <c r="J28" s="6">
        <v>5.1006999999999998</v>
      </c>
      <c r="K28" s="6">
        <v>5.0934999999999997</v>
      </c>
      <c r="L28" s="6">
        <v>5.0907</v>
      </c>
      <c r="M28" s="6">
        <v>5.0894000000000004</v>
      </c>
    </row>
    <row r="29" spans="1:13" x14ac:dyDescent="0.25">
      <c r="A29" s="41"/>
      <c r="B29" s="2">
        <v>145</v>
      </c>
      <c r="C29" s="6">
        <v>5.0890000000000004</v>
      </c>
      <c r="D29" s="6">
        <v>5.0949999999999998</v>
      </c>
      <c r="E29" s="6">
        <v>5.0884</v>
      </c>
      <c r="F29" s="6">
        <v>5.0898000000000003</v>
      </c>
      <c r="G29" s="6">
        <v>5.0929000000000002</v>
      </c>
      <c r="H29" s="6">
        <v>5.0951000000000004</v>
      </c>
      <c r="I29" s="6">
        <v>5.0941999999999998</v>
      </c>
      <c r="J29" s="6">
        <v>5.0987</v>
      </c>
      <c r="K29" s="6">
        <v>5.0926999999999998</v>
      </c>
      <c r="L29" s="6">
        <v>5.1005000000000003</v>
      </c>
      <c r="M29" s="6">
        <v>5.0877999999999997</v>
      </c>
    </row>
    <row r="30" spans="1:13" x14ac:dyDescent="0.25">
      <c r="A30" s="41"/>
      <c r="B30" s="2">
        <v>165</v>
      </c>
      <c r="C30" s="6">
        <v>5.0856000000000003</v>
      </c>
      <c r="D30" s="6">
        <v>5.0891000000000002</v>
      </c>
      <c r="E30" s="6">
        <v>5.0941999999999998</v>
      </c>
      <c r="F30" s="6">
        <v>5.0970000000000004</v>
      </c>
      <c r="G30" s="6">
        <v>5.0914000000000001</v>
      </c>
      <c r="H30" s="6">
        <v>5.0903</v>
      </c>
      <c r="I30" s="6">
        <v>5.0949999999999998</v>
      </c>
      <c r="J30" s="6">
        <v>5.1016000000000004</v>
      </c>
      <c r="K30" s="6">
        <v>5.0911999999999997</v>
      </c>
      <c r="L30" s="6">
        <v>5.09</v>
      </c>
      <c r="M30" s="6">
        <v>5.0834000000000001</v>
      </c>
    </row>
    <row r="31" spans="1:13" x14ac:dyDescent="0.25">
      <c r="A31" s="41"/>
      <c r="B31" s="2">
        <v>185</v>
      </c>
      <c r="C31" s="6">
        <v>5.0914999999999999</v>
      </c>
      <c r="D31" s="6">
        <v>5.0915999999999997</v>
      </c>
      <c r="E31" s="6">
        <v>5.0891999999999999</v>
      </c>
      <c r="F31" s="6">
        <v>5.0932000000000004</v>
      </c>
      <c r="G31" s="6">
        <v>5.0937000000000001</v>
      </c>
      <c r="H31" s="6">
        <v>5.0909000000000004</v>
      </c>
      <c r="I31" s="6">
        <v>5.0953999999999997</v>
      </c>
      <c r="J31" s="6">
        <v>5.0987</v>
      </c>
      <c r="K31" s="6">
        <v>5.1001000000000003</v>
      </c>
      <c r="L31" s="6">
        <v>5.1016000000000004</v>
      </c>
      <c r="M31" s="6">
        <v>5.0930999999999997</v>
      </c>
    </row>
    <row r="32" spans="1:13" x14ac:dyDescent="0.25">
      <c r="A32" s="41"/>
      <c r="B32" s="2">
        <v>205</v>
      </c>
      <c r="C32" s="6">
        <v>5.0911</v>
      </c>
      <c r="D32" s="6">
        <v>5.0951000000000004</v>
      </c>
      <c r="E32" s="6">
        <v>5.0900999999999996</v>
      </c>
      <c r="F32" s="6">
        <v>5.0923999999999996</v>
      </c>
      <c r="G32" s="6">
        <v>5.0918999999999999</v>
      </c>
      <c r="H32" s="6">
        <v>5.0953999999999997</v>
      </c>
      <c r="I32" s="6">
        <v>5.0891999999999999</v>
      </c>
      <c r="J32" s="6">
        <v>5.0963000000000003</v>
      </c>
      <c r="K32" s="6">
        <v>5.0964999999999998</v>
      </c>
      <c r="L32" s="6">
        <v>5.1003999999999996</v>
      </c>
      <c r="M32" s="6">
        <v>5.0467000000000004</v>
      </c>
    </row>
    <row r="33" spans="1:13" x14ac:dyDescent="0.25">
      <c r="A33" s="41"/>
      <c r="B33" s="2">
        <v>225</v>
      </c>
      <c r="C33" s="6">
        <v>5.0887000000000002</v>
      </c>
      <c r="D33" s="6">
        <v>5.0960999999999999</v>
      </c>
      <c r="E33" s="6">
        <v>5.0914000000000001</v>
      </c>
      <c r="F33" s="6">
        <v>5.0955000000000004</v>
      </c>
      <c r="G33" s="6">
        <v>5.0951000000000004</v>
      </c>
      <c r="H33" s="6">
        <v>5.0960000000000001</v>
      </c>
      <c r="I33" s="6">
        <v>5.0948000000000002</v>
      </c>
      <c r="J33" s="6">
        <v>5.0964</v>
      </c>
      <c r="K33" s="6">
        <v>5.0989000000000004</v>
      </c>
      <c r="L33" s="6">
        <v>5.0937999999999999</v>
      </c>
      <c r="M33" s="6">
        <v>5.0438999999999998</v>
      </c>
    </row>
    <row r="34" spans="1:13" x14ac:dyDescent="0.25">
      <c r="A34" s="41"/>
      <c r="B34" s="2">
        <v>245</v>
      </c>
      <c r="C34" s="6">
        <v>5.0914000000000001</v>
      </c>
      <c r="D34" s="6">
        <v>5.0982000000000003</v>
      </c>
      <c r="E34" s="6">
        <v>5.0972999999999997</v>
      </c>
      <c r="F34" s="6">
        <v>5.0945</v>
      </c>
      <c r="G34" s="6">
        <v>5.093</v>
      </c>
      <c r="H34" s="6">
        <v>5.0970000000000004</v>
      </c>
      <c r="I34" s="6">
        <v>5.0960999999999999</v>
      </c>
      <c r="J34" s="6">
        <v>5.1026999999999996</v>
      </c>
      <c r="K34" s="6">
        <v>5.0979999999999999</v>
      </c>
      <c r="L34" s="6">
        <v>5.1026999999999996</v>
      </c>
      <c r="M34" s="6">
        <v>5.0162000000000004</v>
      </c>
    </row>
    <row r="35" spans="1:13" x14ac:dyDescent="0.25">
      <c r="A35" s="41"/>
      <c r="B35" s="2">
        <v>265</v>
      </c>
      <c r="C35" s="6">
        <v>5.1001000000000003</v>
      </c>
      <c r="D35" s="6">
        <v>5.1029</v>
      </c>
      <c r="E35" s="6">
        <v>5.0925000000000002</v>
      </c>
      <c r="F35" s="6">
        <v>5.0960999999999999</v>
      </c>
      <c r="G35" s="6">
        <v>5.0997000000000003</v>
      </c>
      <c r="H35" s="6">
        <v>5.0974000000000004</v>
      </c>
      <c r="I35" s="6">
        <v>5.0948000000000002</v>
      </c>
      <c r="J35" s="6">
        <v>5.1063999999999998</v>
      </c>
      <c r="K35" s="6">
        <v>5.1056999999999997</v>
      </c>
      <c r="L35" s="6">
        <v>5.1047000000000002</v>
      </c>
      <c r="M35" s="6">
        <v>4.9470999999999998</v>
      </c>
    </row>
    <row r="36" spans="1:13" x14ac:dyDescent="0.25">
      <c r="A36" s="42"/>
      <c r="B36" s="2">
        <v>285</v>
      </c>
      <c r="C36" s="6">
        <v>5.0946999999999996</v>
      </c>
      <c r="D36" s="6">
        <v>5.0990000000000002</v>
      </c>
      <c r="E36" s="6">
        <v>5.0946999999999996</v>
      </c>
      <c r="F36" s="6">
        <v>5.0964999999999998</v>
      </c>
      <c r="G36" s="6">
        <v>5.0964</v>
      </c>
      <c r="H36" s="6">
        <v>5.0970000000000004</v>
      </c>
      <c r="I36" s="6">
        <v>5.1039000000000003</v>
      </c>
      <c r="J36" s="6">
        <v>5.1066000000000003</v>
      </c>
      <c r="K36" s="6">
        <v>5.1116000000000001</v>
      </c>
      <c r="L36" s="6">
        <v>5.0944000000000003</v>
      </c>
      <c r="M36" s="6">
        <v>4.9196999999999997</v>
      </c>
    </row>
    <row r="38" spans="1:13" x14ac:dyDescent="0.25">
      <c r="A38" t="s">
        <v>24</v>
      </c>
      <c r="C38">
        <v>5.099425000000001</v>
      </c>
    </row>
    <row r="40" spans="1:13" x14ac:dyDescent="0.25">
      <c r="A40" s="21" t="s">
        <v>29</v>
      </c>
      <c r="B40" s="7"/>
      <c r="C40" s="43" t="s">
        <v>19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13" x14ac:dyDescent="0.25">
      <c r="A41" s="8"/>
      <c r="B41" s="9"/>
      <c r="C41" s="2">
        <v>0</v>
      </c>
      <c r="D41" s="2">
        <v>20</v>
      </c>
      <c r="E41" s="2">
        <v>40</v>
      </c>
      <c r="F41" s="2">
        <v>60</v>
      </c>
      <c r="G41" s="2">
        <v>80</v>
      </c>
      <c r="H41" s="2">
        <v>100</v>
      </c>
      <c r="I41" s="2">
        <v>120</v>
      </c>
      <c r="J41" s="2">
        <v>140</v>
      </c>
      <c r="K41" s="2">
        <v>160</v>
      </c>
      <c r="L41" s="2">
        <v>180</v>
      </c>
      <c r="M41" s="2">
        <v>200</v>
      </c>
    </row>
    <row r="42" spans="1:13" x14ac:dyDescent="0.25">
      <c r="A42" s="43" t="s">
        <v>17</v>
      </c>
      <c r="B42" s="2">
        <v>25</v>
      </c>
      <c r="C42" s="6">
        <f>C4-C23+$C$38-$C$19</f>
        <v>5.791625000000078E-2</v>
      </c>
      <c r="D42" s="6">
        <f t="shared" ref="D42:M42" si="0">D4-D23+$C$38-$C$19</f>
        <v>5.3016250000001541E-2</v>
      </c>
      <c r="E42" s="6">
        <f t="shared" si="0"/>
        <v>6.0016250000001214E-2</v>
      </c>
      <c r="F42" s="6">
        <f t="shared" si="0"/>
        <v>5.6016250000000767E-2</v>
      </c>
      <c r="G42" s="6">
        <f t="shared" si="0"/>
        <v>6.0316250000001403E-2</v>
      </c>
      <c r="H42" s="6">
        <f t="shared" si="0"/>
        <v>5.5616250000000811E-2</v>
      </c>
      <c r="I42" s="6">
        <f t="shared" si="0"/>
        <v>5.3216250000001075E-2</v>
      </c>
      <c r="J42" s="6">
        <f t="shared" si="0"/>
        <v>5.5016250000000433E-2</v>
      </c>
      <c r="K42" s="6">
        <f t="shared" si="0"/>
        <v>5.2116250000000974E-2</v>
      </c>
      <c r="L42" s="6">
        <f t="shared" si="0"/>
        <v>5.1916250000000552E-2</v>
      </c>
      <c r="M42" s="6">
        <f t="shared" si="0"/>
        <v>5.4616250000001365E-2</v>
      </c>
    </row>
    <row r="43" spans="1:13" x14ac:dyDescent="0.25">
      <c r="A43" s="41"/>
      <c r="B43" s="2">
        <v>45</v>
      </c>
      <c r="C43" s="6">
        <f t="shared" ref="C43:M55" si="1">C5-C24+$C$38-$C$19</f>
        <v>5.5116250000001088E-2</v>
      </c>
      <c r="D43" s="6">
        <f t="shared" si="1"/>
        <v>5.5216250000000855E-2</v>
      </c>
      <c r="E43" s="6">
        <f t="shared" si="1"/>
        <v>5.6916250000000446E-2</v>
      </c>
      <c r="F43" s="6">
        <f t="shared" si="1"/>
        <v>5.7216250000001523E-2</v>
      </c>
      <c r="G43" s="6">
        <f t="shared" si="1"/>
        <v>5.6916250000001334E-2</v>
      </c>
      <c r="H43" s="6">
        <f t="shared" si="1"/>
        <v>5.8816250000001347E-2</v>
      </c>
      <c r="I43" s="6">
        <f t="shared" si="1"/>
        <v>5.2816250000001119E-2</v>
      </c>
      <c r="J43" s="6">
        <f t="shared" si="1"/>
        <v>5.7116250000000868E-2</v>
      </c>
      <c r="K43" s="6">
        <f t="shared" si="1"/>
        <v>5.0616250000000917E-2</v>
      </c>
      <c r="L43" s="6">
        <f t="shared" si="1"/>
        <v>5.4516250000001598E-2</v>
      </c>
      <c r="M43" s="6">
        <f t="shared" si="1"/>
        <v>5.6916250000001334E-2</v>
      </c>
    </row>
    <row r="44" spans="1:13" x14ac:dyDescent="0.25">
      <c r="A44" s="41"/>
      <c r="B44" s="2">
        <v>65</v>
      </c>
      <c r="C44" s="6">
        <f t="shared" si="1"/>
        <v>5.4616250000001365E-2</v>
      </c>
      <c r="D44" s="6">
        <f t="shared" si="1"/>
        <v>5.1516250000001484E-2</v>
      </c>
      <c r="E44" s="6">
        <f t="shared" si="1"/>
        <v>5.391625000000122E-2</v>
      </c>
      <c r="F44" s="6">
        <f t="shared" si="1"/>
        <v>5.9816250000000792E-2</v>
      </c>
      <c r="G44" s="6">
        <f t="shared" si="1"/>
        <v>6.0716250000000471E-2</v>
      </c>
      <c r="H44" s="6">
        <f t="shared" si="1"/>
        <v>5.4016250000000987E-2</v>
      </c>
      <c r="I44" s="6">
        <f t="shared" si="1"/>
        <v>6.0616250000000704E-2</v>
      </c>
      <c r="J44" s="6">
        <f t="shared" si="1"/>
        <v>5.0116250000001195E-2</v>
      </c>
      <c r="K44" s="6">
        <f t="shared" si="1"/>
        <v>5.531625000000151E-2</v>
      </c>
      <c r="L44" s="6">
        <f t="shared" si="1"/>
        <v>6.6516250000000277E-2</v>
      </c>
      <c r="M44" s="6">
        <f t="shared" si="1"/>
        <v>5.9916250000001448E-2</v>
      </c>
    </row>
    <row r="45" spans="1:13" x14ac:dyDescent="0.25">
      <c r="A45" s="41"/>
      <c r="B45" s="2">
        <v>85</v>
      </c>
      <c r="C45" s="6">
        <f t="shared" si="1"/>
        <v>5.5516250000001044E-2</v>
      </c>
      <c r="D45" s="6">
        <f t="shared" si="1"/>
        <v>5.531625000000151E-2</v>
      </c>
      <c r="E45" s="6">
        <f t="shared" si="1"/>
        <v>5.3116250000001308E-2</v>
      </c>
      <c r="F45" s="6">
        <f t="shared" si="1"/>
        <v>4.941625000000105E-2</v>
      </c>
      <c r="G45" s="6">
        <f t="shared" si="1"/>
        <v>5.3216250000001075E-2</v>
      </c>
      <c r="H45" s="6">
        <f t="shared" si="1"/>
        <v>6.0516250000000937E-2</v>
      </c>
      <c r="I45" s="6">
        <f t="shared" si="1"/>
        <v>5.6716250000000912E-2</v>
      </c>
      <c r="J45" s="6">
        <f t="shared" si="1"/>
        <v>4.9916250000000773E-2</v>
      </c>
      <c r="K45" s="6">
        <f t="shared" si="1"/>
        <v>6.7416250000000844E-2</v>
      </c>
      <c r="L45" s="6">
        <f t="shared" si="1"/>
        <v>5.7516250000001712E-2</v>
      </c>
      <c r="M45" s="6">
        <f t="shared" si="1"/>
        <v>5.7216250000001523E-2</v>
      </c>
    </row>
    <row r="46" spans="1:13" x14ac:dyDescent="0.25">
      <c r="A46" s="41"/>
      <c r="B46" s="2">
        <v>105</v>
      </c>
      <c r="C46" s="6">
        <f t="shared" si="1"/>
        <v>4.9616250000001472E-2</v>
      </c>
      <c r="D46" s="6">
        <f t="shared" si="1"/>
        <v>5.5716250000000578E-2</v>
      </c>
      <c r="E46" s="6">
        <f t="shared" si="1"/>
        <v>4.6316250000000281E-2</v>
      </c>
      <c r="F46" s="6">
        <f t="shared" si="1"/>
        <v>4.7516250000001037E-2</v>
      </c>
      <c r="G46" s="6">
        <f t="shared" si="1"/>
        <v>5.5216250000000855E-2</v>
      </c>
      <c r="H46" s="6">
        <f t="shared" si="1"/>
        <v>5.8916250000001114E-2</v>
      </c>
      <c r="I46" s="6">
        <f t="shared" si="1"/>
        <v>5.6216250000001189E-2</v>
      </c>
      <c r="J46" s="6">
        <f t="shared" si="1"/>
        <v>5.6216250000001189E-2</v>
      </c>
      <c r="K46" s="6">
        <f t="shared" si="1"/>
        <v>5.9616250000001259E-2</v>
      </c>
      <c r="L46" s="6">
        <f t="shared" si="1"/>
        <v>6.0616250000000704E-2</v>
      </c>
      <c r="M46" s="6">
        <f t="shared" si="1"/>
        <v>6.0016250000001214E-2</v>
      </c>
    </row>
    <row r="47" spans="1:13" x14ac:dyDescent="0.25">
      <c r="A47" s="41"/>
      <c r="B47" s="2">
        <v>125</v>
      </c>
      <c r="C47" s="6">
        <f t="shared" si="1"/>
        <v>4.8616250000001138E-2</v>
      </c>
      <c r="D47" s="6">
        <f t="shared" si="1"/>
        <v>4.8216250000001182E-2</v>
      </c>
      <c r="E47" s="6">
        <f t="shared" si="1"/>
        <v>4.2816250000001332E-2</v>
      </c>
      <c r="F47" s="6">
        <f t="shared" si="1"/>
        <v>4.7216250000000848E-2</v>
      </c>
      <c r="G47" s="6">
        <f t="shared" si="1"/>
        <v>5.4616250000001365E-2</v>
      </c>
      <c r="H47" s="6">
        <f t="shared" si="1"/>
        <v>5.0716250000000684E-2</v>
      </c>
      <c r="I47" s="6">
        <f t="shared" si="1"/>
        <v>5.9716250000001025E-2</v>
      </c>
      <c r="J47" s="6">
        <f t="shared" si="1"/>
        <v>4.4616250000001578E-2</v>
      </c>
      <c r="K47" s="6">
        <f t="shared" si="1"/>
        <v>5.4716250000001132E-2</v>
      </c>
      <c r="L47" s="6">
        <f t="shared" si="1"/>
        <v>5.8616250000000925E-2</v>
      </c>
      <c r="M47" s="6">
        <f t="shared" si="1"/>
        <v>4.8216250000000294E-2</v>
      </c>
    </row>
    <row r="48" spans="1:13" x14ac:dyDescent="0.25">
      <c r="A48" s="41"/>
      <c r="B48" s="2">
        <v>145</v>
      </c>
      <c r="C48" s="6">
        <f t="shared" si="1"/>
        <v>4.1716250000000343E-2</v>
      </c>
      <c r="D48" s="6">
        <f t="shared" si="1"/>
        <v>3.9716250000001452E-2</v>
      </c>
      <c r="E48" s="6">
        <f t="shared" si="1"/>
        <v>4.5916250000001213E-2</v>
      </c>
      <c r="F48" s="6">
        <f t="shared" si="1"/>
        <v>4.5116250000000413E-2</v>
      </c>
      <c r="G48" s="6">
        <f t="shared" si="1"/>
        <v>4.2216250000000954E-2</v>
      </c>
      <c r="H48" s="6">
        <f t="shared" si="1"/>
        <v>4.4416250000000268E-2</v>
      </c>
      <c r="I48" s="6">
        <f t="shared" si="1"/>
        <v>4.7216250000000848E-2</v>
      </c>
      <c r="J48" s="6">
        <f t="shared" si="1"/>
        <v>4.7616250000000804E-2</v>
      </c>
      <c r="K48" s="6">
        <f t="shared" si="1"/>
        <v>5.531625000000151E-2</v>
      </c>
      <c r="L48" s="6">
        <f t="shared" si="1"/>
        <v>4.8216250000001182E-2</v>
      </c>
      <c r="M48" s="6">
        <f t="shared" si="1"/>
        <v>5.2316250000001396E-2</v>
      </c>
    </row>
    <row r="49" spans="1:13" x14ac:dyDescent="0.25">
      <c r="A49" s="41"/>
      <c r="B49" s="2">
        <v>165</v>
      </c>
      <c r="C49" s="6">
        <f t="shared" si="1"/>
        <v>4.1016250000001087E-2</v>
      </c>
      <c r="D49" s="6">
        <f t="shared" si="1"/>
        <v>4.2516250000001143E-2</v>
      </c>
      <c r="E49" s="6">
        <f t="shared" si="1"/>
        <v>3.3616250000001457E-2</v>
      </c>
      <c r="F49" s="6">
        <f t="shared" si="1"/>
        <v>3.6216250000000727E-2</v>
      </c>
      <c r="G49" s="6">
        <f t="shared" si="1"/>
        <v>4.6416250000000936E-2</v>
      </c>
      <c r="H49" s="6">
        <f t="shared" si="1"/>
        <v>4.801625000000076E-2</v>
      </c>
      <c r="I49" s="6">
        <f t="shared" si="1"/>
        <v>4.541625000000149E-2</v>
      </c>
      <c r="J49" s="6">
        <f t="shared" si="1"/>
        <v>4.011625000000052E-2</v>
      </c>
      <c r="K49" s="6">
        <f t="shared" si="1"/>
        <v>5.0116250000001195E-2</v>
      </c>
      <c r="L49" s="6">
        <f t="shared" si="1"/>
        <v>5.0516250000001151E-2</v>
      </c>
      <c r="M49" s="6">
        <f t="shared" si="1"/>
        <v>6.2016250000000994E-2</v>
      </c>
    </row>
    <row r="50" spans="1:13" x14ac:dyDescent="0.25">
      <c r="A50" s="41"/>
      <c r="B50" s="2">
        <v>185</v>
      </c>
      <c r="C50" s="6">
        <f t="shared" si="1"/>
        <v>2.5916250000000751E-2</v>
      </c>
      <c r="D50" s="6">
        <f t="shared" si="1"/>
        <v>3.1616250000001678E-2</v>
      </c>
      <c r="E50" s="6">
        <f t="shared" si="1"/>
        <v>3.1916250000000979E-2</v>
      </c>
      <c r="F50" s="6">
        <f t="shared" si="1"/>
        <v>3.7316250000000828E-2</v>
      </c>
      <c r="G50" s="6">
        <f t="shared" si="1"/>
        <v>3.811625000000074E-2</v>
      </c>
      <c r="H50" s="6">
        <f t="shared" si="1"/>
        <v>4.4316250000000501E-2</v>
      </c>
      <c r="I50" s="6">
        <f t="shared" si="1"/>
        <v>4.2616250000001799E-2</v>
      </c>
      <c r="J50" s="6">
        <f t="shared" si="1"/>
        <v>4.6216250000001402E-2</v>
      </c>
      <c r="K50" s="6">
        <f t="shared" si="1"/>
        <v>4.4516250000000923E-2</v>
      </c>
      <c r="L50" s="6">
        <f t="shared" si="1"/>
        <v>3.8216250000000507E-2</v>
      </c>
      <c r="M50" s="6">
        <f t="shared" si="1"/>
        <v>5.5516250000001044E-2</v>
      </c>
    </row>
    <row r="51" spans="1:13" x14ac:dyDescent="0.25">
      <c r="A51" s="41"/>
      <c r="B51" s="2">
        <v>205</v>
      </c>
      <c r="C51" s="6">
        <f t="shared" si="1"/>
        <v>1.6216250000001153E-2</v>
      </c>
      <c r="D51" s="6">
        <f t="shared" si="1"/>
        <v>1.8216250000000933E-2</v>
      </c>
      <c r="E51" s="6">
        <f t="shared" si="1"/>
        <v>2.2616250000001337E-2</v>
      </c>
      <c r="F51" s="6">
        <f t="shared" si="1"/>
        <v>3.3516250000001691E-2</v>
      </c>
      <c r="G51" s="6">
        <f t="shared" si="1"/>
        <v>3.7916250000001206E-2</v>
      </c>
      <c r="H51" s="6">
        <f t="shared" si="1"/>
        <v>3.5816250000001659E-2</v>
      </c>
      <c r="I51" s="6">
        <f t="shared" si="1"/>
        <v>4.8116250000001415E-2</v>
      </c>
      <c r="J51" s="6">
        <f t="shared" si="1"/>
        <v>4.4116250000000967E-2</v>
      </c>
      <c r="K51" s="6">
        <f t="shared" si="1"/>
        <v>4.8716250000000905E-2</v>
      </c>
      <c r="L51" s="6">
        <f t="shared" si="1"/>
        <v>4.9516250000001705E-2</v>
      </c>
      <c r="M51" s="6">
        <f t="shared" si="1"/>
        <v>5.6916250000000446E-2</v>
      </c>
    </row>
    <row r="52" spans="1:13" x14ac:dyDescent="0.25">
      <c r="A52" s="41"/>
      <c r="B52" s="2">
        <v>225</v>
      </c>
      <c r="C52" s="6">
        <f t="shared" si="1"/>
        <v>-1.7837499999995288E-3</v>
      </c>
      <c r="D52" s="6">
        <f t="shared" si="1"/>
        <v>2.7162500000015299E-3</v>
      </c>
      <c r="E52" s="6">
        <f t="shared" si="1"/>
        <v>1.3016250000000618E-2</v>
      </c>
      <c r="F52" s="6">
        <f t="shared" si="1"/>
        <v>1.9616250000000335E-2</v>
      </c>
      <c r="G52" s="6">
        <f t="shared" si="1"/>
        <v>2.9216250000001054E-2</v>
      </c>
      <c r="H52" s="6">
        <f t="shared" si="1"/>
        <v>3.271625000000089E-2</v>
      </c>
      <c r="I52" s="6">
        <f t="shared" si="1"/>
        <v>4.0316250000000942E-2</v>
      </c>
      <c r="J52" s="6">
        <f t="shared" si="1"/>
        <v>4.7116250000001081E-2</v>
      </c>
      <c r="K52" s="6">
        <f t="shared" si="1"/>
        <v>5.2716250000000464E-2</v>
      </c>
      <c r="L52" s="6">
        <f t="shared" si="1"/>
        <v>5.4616250000001365E-2</v>
      </c>
      <c r="M52" s="6">
        <f t="shared" si="1"/>
        <v>1.3816250000001418E-2</v>
      </c>
    </row>
    <row r="53" spans="1:13" x14ac:dyDescent="0.25">
      <c r="A53" s="41"/>
      <c r="B53" s="2">
        <v>245</v>
      </c>
      <c r="C53" s="6">
        <f t="shared" si="1"/>
        <v>-4.2583749999999476E-2</v>
      </c>
      <c r="D53" s="6">
        <f t="shared" si="1"/>
        <v>-2.9083749999998965E-2</v>
      </c>
      <c r="E53" s="6">
        <f t="shared" si="1"/>
        <v>-8.6837499999985468E-3</v>
      </c>
      <c r="F53" s="6">
        <f t="shared" si="1"/>
        <v>1.5016250000001286E-2</v>
      </c>
      <c r="G53" s="6">
        <f t="shared" si="1"/>
        <v>2.9116250000001287E-2</v>
      </c>
      <c r="H53" s="6">
        <f t="shared" si="1"/>
        <v>3.0816250000000878E-2</v>
      </c>
      <c r="I53" s="6">
        <f t="shared" si="1"/>
        <v>4.0716250000000898E-2</v>
      </c>
      <c r="J53" s="6">
        <f t="shared" si="1"/>
        <v>3.9416250000001263E-2</v>
      </c>
      <c r="K53" s="6">
        <f t="shared" si="1"/>
        <v>5.1516250000001484E-2</v>
      </c>
      <c r="L53" s="6">
        <f t="shared" si="1"/>
        <v>4.8716250000001793E-2</v>
      </c>
      <c r="M53" s="6">
        <f t="shared" si="1"/>
        <v>3.5316250000001048E-2</v>
      </c>
    </row>
    <row r="54" spans="1:13" x14ac:dyDescent="0.25">
      <c r="A54" s="41"/>
      <c r="B54" s="2">
        <v>265</v>
      </c>
      <c r="C54" s="6">
        <f t="shared" si="1"/>
        <v>-0.19068374999999893</v>
      </c>
      <c r="D54" s="6">
        <f t="shared" si="1"/>
        <v>-9.2483749999998643E-2</v>
      </c>
      <c r="E54" s="6">
        <f t="shared" si="1"/>
        <v>-2.3683749999999115E-2</v>
      </c>
      <c r="F54" s="6">
        <f t="shared" si="1"/>
        <v>1.716250000001196E-3</v>
      </c>
      <c r="G54" s="6">
        <f t="shared" si="1"/>
        <v>1.2916250000000851E-2</v>
      </c>
      <c r="H54" s="6">
        <f t="shared" si="1"/>
        <v>2.961625000000101E-2</v>
      </c>
      <c r="I54" s="6">
        <f t="shared" si="1"/>
        <v>4.3416250000000822E-2</v>
      </c>
      <c r="J54" s="6">
        <f t="shared" si="1"/>
        <v>4.4316250000001389E-2</v>
      </c>
      <c r="K54" s="6">
        <f t="shared" si="1"/>
        <v>4.3516250000001477E-2</v>
      </c>
      <c r="L54" s="6">
        <f t="shared" si="1"/>
        <v>3.7616250000001017E-2</v>
      </c>
      <c r="M54" s="6">
        <f t="shared" si="1"/>
        <v>3.1616250000001678E-2</v>
      </c>
    </row>
    <row r="55" spans="1:13" x14ac:dyDescent="0.25">
      <c r="A55" s="42"/>
      <c r="B55" s="2">
        <v>285</v>
      </c>
      <c r="C55" s="6">
        <f t="shared" si="1"/>
        <v>-5.0212837499999985</v>
      </c>
      <c r="D55" s="6">
        <f t="shared" si="1"/>
        <v>-5.0255837499999991</v>
      </c>
      <c r="E55" s="6">
        <f t="shared" si="1"/>
        <v>-6.883749999998301E-3</v>
      </c>
      <c r="F55" s="6">
        <f t="shared" si="1"/>
        <v>-8.083749999999057E-3</v>
      </c>
      <c r="G55" s="6">
        <f t="shared" si="1"/>
        <v>8.7162500000008691E-3</v>
      </c>
      <c r="H55" s="6">
        <f t="shared" si="1"/>
        <v>2.9716250000000777E-2</v>
      </c>
      <c r="I55" s="6">
        <f t="shared" si="1"/>
        <v>4.0016250000000753E-2</v>
      </c>
      <c r="J55" s="6">
        <f t="shared" si="1"/>
        <v>4.9216250000000628E-2</v>
      </c>
      <c r="K55" s="6">
        <f t="shared" si="1"/>
        <v>4.5616250000001024E-2</v>
      </c>
      <c r="L55" s="6">
        <f t="shared" si="1"/>
        <v>4.5016250000000646E-2</v>
      </c>
      <c r="M55" s="6">
        <f t="shared" si="1"/>
        <v>2.9516250000001243E-2</v>
      </c>
    </row>
    <row r="57" spans="1:13" x14ac:dyDescent="0.25">
      <c r="A57" s="21" t="s">
        <v>30</v>
      </c>
      <c r="B57" s="7"/>
      <c r="C57" s="43" t="s">
        <v>19</v>
      </c>
      <c r="D57" s="39"/>
      <c r="E57" s="39"/>
      <c r="F57" s="39"/>
      <c r="G57" s="39"/>
      <c r="H57" s="39"/>
      <c r="I57" s="39"/>
      <c r="J57" s="39"/>
      <c r="K57" s="39"/>
      <c r="L57" s="39"/>
      <c r="M57" s="40"/>
    </row>
    <row r="58" spans="1:13" x14ac:dyDescent="0.25">
      <c r="A58" s="8"/>
      <c r="B58" s="9"/>
      <c r="C58" s="2">
        <v>0</v>
      </c>
      <c r="D58" s="2">
        <v>20</v>
      </c>
      <c r="E58" s="2">
        <v>40</v>
      </c>
      <c r="F58" s="2">
        <v>60</v>
      </c>
      <c r="G58" s="2">
        <v>80</v>
      </c>
      <c r="H58" s="2">
        <v>100</v>
      </c>
      <c r="I58" s="2">
        <v>120</v>
      </c>
      <c r="J58" s="2">
        <v>140</v>
      </c>
      <c r="K58" s="2">
        <v>160</v>
      </c>
      <c r="L58" s="2">
        <v>180</v>
      </c>
      <c r="M58" s="2">
        <v>200</v>
      </c>
    </row>
    <row r="59" spans="1:13" x14ac:dyDescent="0.25">
      <c r="A59" s="43" t="s">
        <v>17</v>
      </c>
      <c r="B59" s="2">
        <v>25</v>
      </c>
      <c r="C59" s="6">
        <f>C42</f>
        <v>5.791625000000078E-2</v>
      </c>
      <c r="D59" s="6">
        <f>AVERAGE(C42:E42)</f>
        <v>5.6982916666667847E-2</v>
      </c>
      <c r="E59" s="6">
        <f t="shared" ref="E59:L59" si="2">AVERAGE(D42:F42)</f>
        <v>5.6349583333334508E-2</v>
      </c>
      <c r="F59" s="6">
        <f>AVERAGE(E42:G42)</f>
        <v>5.8782916666667795E-2</v>
      </c>
      <c r="G59" s="6">
        <f t="shared" si="2"/>
        <v>5.7316250000000991E-2</v>
      </c>
      <c r="H59" s="6">
        <f t="shared" si="2"/>
        <v>5.6382916666667761E-2</v>
      </c>
      <c r="I59" s="6">
        <f t="shared" si="2"/>
        <v>5.4616250000000775E-2</v>
      </c>
      <c r="J59" s="6">
        <f t="shared" si="2"/>
        <v>5.3449583333334161E-2</v>
      </c>
      <c r="K59" s="6">
        <f t="shared" si="2"/>
        <v>5.3016250000000653E-2</v>
      </c>
      <c r="L59" s="6">
        <f t="shared" si="2"/>
        <v>5.2882916666667633E-2</v>
      </c>
      <c r="M59" s="6">
        <f>M42</f>
        <v>5.4616250000001365E-2</v>
      </c>
    </row>
    <row r="60" spans="1:13" x14ac:dyDescent="0.25">
      <c r="A60" s="41"/>
      <c r="B60" s="2">
        <v>45</v>
      </c>
      <c r="C60" s="6">
        <f>AVERAGE(C42:C44)</f>
        <v>5.5882916666667747E-2</v>
      </c>
      <c r="D60" s="6">
        <f>AVERAGE(C42:E44)</f>
        <v>5.5360694444445552E-2</v>
      </c>
      <c r="E60" s="6">
        <f t="shared" ref="E60:L60" si="3">AVERAGE(D42:F44)</f>
        <v>5.5960694444445541E-2</v>
      </c>
      <c r="F60" s="6">
        <f t="shared" si="3"/>
        <v>5.7982916666667689E-2</v>
      </c>
      <c r="G60" s="6">
        <f t="shared" si="3"/>
        <v>5.7716250000001051E-2</v>
      </c>
      <c r="H60" s="6">
        <f t="shared" si="3"/>
        <v>5.7005138888889917E-2</v>
      </c>
      <c r="I60" s="6">
        <f t="shared" si="3"/>
        <v>5.5260694444445396E-2</v>
      </c>
      <c r="J60" s="6">
        <f t="shared" si="3"/>
        <v>5.4105138888889868E-2</v>
      </c>
      <c r="K60" s="6">
        <f t="shared" si="3"/>
        <v>5.4805138888889812E-2</v>
      </c>
      <c r="L60" s="6">
        <f t="shared" si="3"/>
        <v>5.5827361111112223E-2</v>
      </c>
      <c r="M60" s="6">
        <f>AVERAGE(M42:M44)</f>
        <v>5.7149583333334718E-2</v>
      </c>
    </row>
    <row r="61" spans="1:13" x14ac:dyDescent="0.25">
      <c r="A61" s="41"/>
      <c r="B61" s="2">
        <v>65</v>
      </c>
      <c r="C61" s="6">
        <f t="shared" ref="C61:C68" si="4">AVERAGE(C43:C45)</f>
        <v>5.5082916666667835E-2</v>
      </c>
      <c r="D61" s="6">
        <f t="shared" ref="D61:L71" si="5">AVERAGE(C43:E45)</f>
        <v>5.4582916666667813E-2</v>
      </c>
      <c r="E61" s="6">
        <f t="shared" si="5"/>
        <v>5.4716250000001132E-2</v>
      </c>
      <c r="F61" s="6">
        <f t="shared" si="5"/>
        <v>5.56940277777788E-2</v>
      </c>
      <c r="G61" s="6">
        <f t="shared" si="5"/>
        <v>5.673847222222328E-2</v>
      </c>
      <c r="H61" s="6">
        <f t="shared" si="5"/>
        <v>5.7149583333334322E-2</v>
      </c>
      <c r="I61" s="6">
        <f t="shared" si="5"/>
        <v>5.5627361111112092E-2</v>
      </c>
      <c r="J61" s="6">
        <f t="shared" si="5"/>
        <v>5.5627361111112092E-2</v>
      </c>
      <c r="K61" s="6">
        <f t="shared" si="5"/>
        <v>5.6560694444445524E-2</v>
      </c>
      <c r="L61" s="6">
        <f t="shared" si="5"/>
        <v>5.843847222222346E-2</v>
      </c>
      <c r="M61" s="6">
        <f t="shared" ref="M61:M67" si="6">AVERAGE(M43:M45)</f>
        <v>5.8016250000001435E-2</v>
      </c>
    </row>
    <row r="62" spans="1:13" x14ac:dyDescent="0.25">
      <c r="A62" s="41"/>
      <c r="B62" s="2">
        <v>85</v>
      </c>
      <c r="C62" s="6">
        <f t="shared" si="4"/>
        <v>5.3249583333334627E-2</v>
      </c>
      <c r="D62" s="6">
        <f t="shared" si="5"/>
        <v>5.2849583333334477E-2</v>
      </c>
      <c r="E62" s="6">
        <f t="shared" si="5"/>
        <v>5.2516250000001027E-2</v>
      </c>
      <c r="F62" s="6">
        <f t="shared" si="5"/>
        <v>5.3249583333334231E-2</v>
      </c>
      <c r="G62" s="6">
        <f t="shared" si="5"/>
        <v>5.5482916666667589E-2</v>
      </c>
      <c r="H62" s="6">
        <f t="shared" si="5"/>
        <v>5.7349583333334252E-2</v>
      </c>
      <c r="I62" s="6">
        <f t="shared" si="5"/>
        <v>5.5916250000001E-2</v>
      </c>
      <c r="J62" s="6">
        <f t="shared" si="5"/>
        <v>5.6905138888889956E-2</v>
      </c>
      <c r="K62" s="6">
        <f t="shared" si="5"/>
        <v>5.8138472222223271E-2</v>
      </c>
      <c r="L62" s="6">
        <f t="shared" si="5"/>
        <v>6.0460694444445608E-2</v>
      </c>
      <c r="M62" s="6">
        <f t="shared" si="6"/>
        <v>5.9049583333334731E-2</v>
      </c>
    </row>
    <row r="63" spans="1:13" x14ac:dyDescent="0.25">
      <c r="A63" s="41"/>
      <c r="B63" s="2">
        <v>105</v>
      </c>
      <c r="C63" s="6">
        <f>AVERAGE(C45:C47)</f>
        <v>5.1249583333334549E-2</v>
      </c>
      <c r="D63" s="6">
        <f t="shared" si="5"/>
        <v>5.0582916666667761E-2</v>
      </c>
      <c r="E63" s="6">
        <f>AVERAGE(D45:F47)</f>
        <v>4.9516250000001011E-2</v>
      </c>
      <c r="F63" s="6">
        <f t="shared" si="5"/>
        <v>4.9938472222223237E-2</v>
      </c>
      <c r="G63" s="6">
        <f t="shared" si="5"/>
        <v>5.3038472222223215E-2</v>
      </c>
      <c r="H63" s="6">
        <f t="shared" si="5"/>
        <v>5.6205138888889908E-2</v>
      </c>
      <c r="I63" s="6">
        <f t="shared" si="5"/>
        <v>5.4838472222223267E-2</v>
      </c>
      <c r="J63" s="6">
        <f t="shared" si="5"/>
        <v>5.612736111111221E-2</v>
      </c>
      <c r="K63" s="6">
        <f t="shared" si="5"/>
        <v>5.6582916666667787E-2</v>
      </c>
      <c r="L63" s="6">
        <f t="shared" si="5"/>
        <v>5.8216250000001066E-2</v>
      </c>
      <c r="M63" s="6">
        <f t="shared" si="6"/>
        <v>5.5149583333334341E-2</v>
      </c>
    </row>
    <row r="64" spans="1:13" x14ac:dyDescent="0.25">
      <c r="A64" s="41"/>
      <c r="B64" s="2">
        <v>125</v>
      </c>
      <c r="C64" s="6">
        <f t="shared" si="4"/>
        <v>4.664958333333432E-2</v>
      </c>
      <c r="D64" s="6">
        <f t="shared" si="5"/>
        <v>4.6516250000001001E-2</v>
      </c>
      <c r="E64" s="6">
        <f t="shared" si="5"/>
        <v>4.6505138888889817E-2</v>
      </c>
      <c r="F64" s="6">
        <f t="shared" si="5"/>
        <v>4.7438472222223145E-2</v>
      </c>
      <c r="G64" s="6">
        <f t="shared" si="5"/>
        <v>4.9549583333334174E-2</v>
      </c>
      <c r="H64" s="6">
        <f t="shared" si="5"/>
        <v>5.2138472222223148E-2</v>
      </c>
      <c r="I64" s="6">
        <f t="shared" si="5"/>
        <v>5.1738472222223192E-2</v>
      </c>
      <c r="J64" s="6">
        <f t="shared" si="5"/>
        <v>5.3471805555556723E-2</v>
      </c>
      <c r="K64" s="6">
        <f t="shared" si="5"/>
        <v>5.3949583333334473E-2</v>
      </c>
      <c r="L64" s="6">
        <f t="shared" si="5"/>
        <v>5.5294027777778844E-2</v>
      </c>
      <c r="M64" s="6">
        <f t="shared" si="6"/>
        <v>5.3516250000000966E-2</v>
      </c>
    </row>
    <row r="65" spans="1:13" x14ac:dyDescent="0.25">
      <c r="A65" s="41"/>
      <c r="B65" s="2">
        <v>145</v>
      </c>
      <c r="C65" s="6">
        <f t="shared" si="4"/>
        <v>4.3782916666667525E-2</v>
      </c>
      <c r="D65" s="6">
        <f t="shared" si="5"/>
        <v>4.2682916666667819E-2</v>
      </c>
      <c r="E65" s="6">
        <f t="shared" si="5"/>
        <v>4.2371805555556641E-2</v>
      </c>
      <c r="F65" s="6">
        <f t="shared" si="5"/>
        <v>4.3794027777778806E-2</v>
      </c>
      <c r="G65" s="6">
        <f t="shared" si="5"/>
        <v>4.610513888888966E-2</v>
      </c>
      <c r="H65" s="6">
        <f t="shared" si="5"/>
        <v>4.8749583333334262E-2</v>
      </c>
      <c r="I65" s="6">
        <f t="shared" si="5"/>
        <v>4.7538472222223106E-2</v>
      </c>
      <c r="J65" s="6">
        <f t="shared" si="5"/>
        <v>4.9427361111112234E-2</v>
      </c>
      <c r="K65" s="6">
        <f t="shared" si="5"/>
        <v>4.9982916666667779E-2</v>
      </c>
      <c r="L65" s="6">
        <f t="shared" si="5"/>
        <v>5.3338472222223307E-2</v>
      </c>
      <c r="M65" s="6">
        <f>AVERAGE(M47:M49)</f>
        <v>5.4182916666667559E-2</v>
      </c>
    </row>
    <row r="66" spans="1:13" x14ac:dyDescent="0.25">
      <c r="A66" s="41"/>
      <c r="B66" s="2">
        <v>165</v>
      </c>
      <c r="C66" s="6">
        <f t="shared" si="4"/>
        <v>3.6216250000000727E-2</v>
      </c>
      <c r="D66" s="6">
        <f t="shared" si="5"/>
        <v>3.7105138888890013E-2</v>
      </c>
      <c r="E66" s="6">
        <f t="shared" si="5"/>
        <v>3.8216250000001097E-2</v>
      </c>
      <c r="F66" s="6">
        <f t="shared" si="5"/>
        <v>3.9649583333334251E-2</v>
      </c>
      <c r="G66" s="6">
        <f t="shared" si="5"/>
        <v>4.2460694444445127E-2</v>
      </c>
      <c r="H66" s="6">
        <f t="shared" si="5"/>
        <v>4.430513888888981E-2</v>
      </c>
      <c r="I66" s="6">
        <f t="shared" si="5"/>
        <v>4.5105138888889819E-2</v>
      </c>
      <c r="J66" s="6">
        <f t="shared" si="5"/>
        <v>4.657180555555672E-2</v>
      </c>
      <c r="K66" s="6">
        <f t="shared" si="5"/>
        <v>4.6760694444445465E-2</v>
      </c>
      <c r="L66" s="6">
        <f t="shared" si="5"/>
        <v>5.074958333333443E-2</v>
      </c>
      <c r="M66" s="6">
        <f t="shared" si="6"/>
        <v>5.6616250000001145E-2</v>
      </c>
    </row>
    <row r="67" spans="1:13" x14ac:dyDescent="0.25">
      <c r="A67" s="41"/>
      <c r="B67" s="2">
        <v>185</v>
      </c>
      <c r="C67" s="6">
        <f t="shared" si="4"/>
        <v>2.7716250000000997E-2</v>
      </c>
      <c r="D67" s="6">
        <f t="shared" si="5"/>
        <v>2.9294027777778946E-2</v>
      </c>
      <c r="E67" s="6">
        <f t="shared" si="5"/>
        <v>3.194958333333453E-2</v>
      </c>
      <c r="F67" s="6">
        <f t="shared" si="5"/>
        <v>3.5294027777778875E-2</v>
      </c>
      <c r="G67" s="6">
        <f t="shared" si="5"/>
        <v>3.973847222222323E-2</v>
      </c>
      <c r="H67" s="6">
        <f t="shared" si="5"/>
        <v>4.297180555555672E-2</v>
      </c>
      <c r="I67" s="6">
        <f t="shared" si="5"/>
        <v>4.3860694444445611E-2</v>
      </c>
      <c r="J67" s="6">
        <f t="shared" si="5"/>
        <v>4.554958333333451E-2</v>
      </c>
      <c r="K67" s="6">
        <f>AVERAGE(J49:L51)</f>
        <v>4.57829166666677E-2</v>
      </c>
      <c r="L67" s="6">
        <f t="shared" si="5"/>
        <v>5.0671805555556539E-2</v>
      </c>
      <c r="M67" s="6">
        <f t="shared" si="6"/>
        <v>5.8149583333334164E-2</v>
      </c>
    </row>
    <row r="68" spans="1:13" x14ac:dyDescent="0.25">
      <c r="A68" s="41"/>
      <c r="B68" s="2">
        <v>205</v>
      </c>
      <c r="C68" s="6">
        <f t="shared" si="4"/>
        <v>1.3449583333334125E-2</v>
      </c>
      <c r="D68" s="6">
        <f t="shared" si="5"/>
        <v>1.7827361111112161E-2</v>
      </c>
      <c r="E68" s="6">
        <f t="shared" si="5"/>
        <v>2.3394027777778881E-2</v>
      </c>
      <c r="F68" s="6">
        <f t="shared" si="5"/>
        <v>2.9249583333334311E-2</v>
      </c>
      <c r="G68" s="6">
        <f t="shared" si="5"/>
        <v>3.4282916666667655E-2</v>
      </c>
      <c r="H68" s="6">
        <f t="shared" si="5"/>
        <v>3.8794027777778912E-2</v>
      </c>
      <c r="I68" s="6">
        <f t="shared" si="5"/>
        <v>4.2371805555556738E-2</v>
      </c>
      <c r="J68" s="6">
        <f t="shared" si="5"/>
        <v>4.6049583333334435E-2</v>
      </c>
      <c r="K68" s="6">
        <f t="shared" si="5"/>
        <v>4.7305138888889924E-2</v>
      </c>
      <c r="L68" s="6">
        <f t="shared" si="5"/>
        <v>4.6060694444445417E-2</v>
      </c>
      <c r="M68" s="22">
        <f t="shared" ref="M68:M71" si="7">M51</f>
        <v>5.6916250000000446E-2</v>
      </c>
    </row>
    <row r="69" spans="1:13" x14ac:dyDescent="0.25">
      <c r="A69" s="41"/>
      <c r="B69" s="2">
        <v>225</v>
      </c>
      <c r="C69" s="22">
        <f t="shared" ref="C69:D71" si="8">C52</f>
        <v>-1.7837499999995288E-3</v>
      </c>
      <c r="D69" s="6">
        <f t="shared" si="5"/>
        <v>-1.0393055555545495E-3</v>
      </c>
      <c r="E69" s="6">
        <f t="shared" si="5"/>
        <v>9.6606944444455802E-3</v>
      </c>
      <c r="F69" s="6">
        <f t="shared" si="5"/>
        <v>2.1260694444445585E-2</v>
      </c>
      <c r="G69" s="6">
        <f t="shared" si="5"/>
        <v>2.9305138888890032E-2</v>
      </c>
      <c r="H69" s="6">
        <f t="shared" si="5"/>
        <v>3.6082916666667804E-2</v>
      </c>
      <c r="I69" s="6">
        <f t="shared" si="5"/>
        <v>3.9905138888889996E-2</v>
      </c>
      <c r="J69" s="6">
        <f t="shared" si="5"/>
        <v>4.5860694444445488E-2</v>
      </c>
      <c r="K69" s="6">
        <f t="shared" si="5"/>
        <v>4.8494027777779003E-2</v>
      </c>
      <c r="L69" s="6">
        <f t="shared" si="5"/>
        <v>4.5760694444445624E-2</v>
      </c>
      <c r="M69" s="22">
        <f t="shared" si="7"/>
        <v>1.3816250000001418E-2</v>
      </c>
    </row>
    <row r="70" spans="1:13" x14ac:dyDescent="0.25">
      <c r="A70" s="41"/>
      <c r="B70" s="2">
        <v>245</v>
      </c>
      <c r="C70" s="22">
        <f t="shared" si="8"/>
        <v>-4.2583749999999476E-2</v>
      </c>
      <c r="D70" s="22">
        <f t="shared" si="8"/>
        <v>-2.9083749999998965E-2</v>
      </c>
      <c r="E70" s="6">
        <f t="shared" si="5"/>
        <v>-1.1317083333332256E-2</v>
      </c>
      <c r="F70" s="6">
        <f t="shared" si="5"/>
        <v>9.805138888889885E-3</v>
      </c>
      <c r="G70" s="6">
        <f t="shared" si="5"/>
        <v>2.2305138888889867E-2</v>
      </c>
      <c r="H70" s="6">
        <f t="shared" si="5"/>
        <v>3.2094027777778734E-2</v>
      </c>
      <c r="I70" s="6">
        <f t="shared" si="5"/>
        <v>3.8716250000001021E-2</v>
      </c>
      <c r="J70" s="6">
        <f t="shared" si="5"/>
        <v>4.4782916666667755E-2</v>
      </c>
      <c r="K70" s="6">
        <f t="shared" si="5"/>
        <v>4.6616250000001261E-2</v>
      </c>
      <c r="L70" s="6">
        <f t="shared" si="5"/>
        <v>4.1049583333334638E-2</v>
      </c>
      <c r="M70" s="22">
        <f t="shared" si="7"/>
        <v>3.5316250000001048E-2</v>
      </c>
    </row>
    <row r="71" spans="1:13" x14ac:dyDescent="0.25">
      <c r="A71" s="41"/>
      <c r="B71" s="2">
        <v>265</v>
      </c>
      <c r="C71" s="22">
        <f t="shared" si="8"/>
        <v>-0.19068374999999893</v>
      </c>
      <c r="D71" s="22">
        <f t="shared" si="8"/>
        <v>-9.2483749999998643E-2</v>
      </c>
      <c r="E71" s="22">
        <f t="shared" ref="E71" si="9">E54</f>
        <v>-2.3683749999999115E-2</v>
      </c>
      <c r="F71" s="6">
        <f t="shared" si="5"/>
        <v>2.2384722222233856E-3</v>
      </c>
      <c r="G71" s="6">
        <f t="shared" si="5"/>
        <v>1.6616250000001012E-2</v>
      </c>
      <c r="H71" s="6">
        <f t="shared" si="5"/>
        <v>2.9449583333334237E-2</v>
      </c>
      <c r="I71" s="6">
        <f t="shared" si="5"/>
        <v>3.8582916666667605E-2</v>
      </c>
      <c r="J71" s="6">
        <f t="shared" si="5"/>
        <v>4.4194027777778859E-2</v>
      </c>
      <c r="K71" s="6">
        <f t="shared" si="5"/>
        <v>4.4994027777778972E-2</v>
      </c>
      <c r="L71" s="6">
        <f t="shared" si="5"/>
        <v>4.0938472222223493E-2</v>
      </c>
      <c r="M71" s="22">
        <f t="shared" si="7"/>
        <v>3.1616250000001678E-2</v>
      </c>
    </row>
    <row r="72" spans="1:13" x14ac:dyDescent="0.25">
      <c r="A72" s="42"/>
      <c r="B72" s="2">
        <v>285</v>
      </c>
      <c r="C72" s="22">
        <f>C55</f>
        <v>-5.0212837499999985</v>
      </c>
      <c r="D72" s="22">
        <f>D55</f>
        <v>-5.0255837499999991</v>
      </c>
      <c r="E72" s="22">
        <f>E55</f>
        <v>-6.883749999998301E-3</v>
      </c>
      <c r="F72" s="22">
        <f>F55</f>
        <v>-8.083749999999057E-3</v>
      </c>
      <c r="G72" s="6">
        <f t="shared" ref="G72:L72" si="10">AVERAGE(F55:H55)</f>
        <v>1.0116250000000862E-2</v>
      </c>
      <c r="H72" s="6">
        <f t="shared" si="10"/>
        <v>2.6149583333334132E-2</v>
      </c>
      <c r="I72" s="6">
        <f t="shared" si="10"/>
        <v>3.964958333333405E-2</v>
      </c>
      <c r="J72" s="6">
        <f>AVERAGE(I55:K55)</f>
        <v>4.4949583333334132E-2</v>
      </c>
      <c r="K72" s="6">
        <f t="shared" si="10"/>
        <v>4.6616250000000768E-2</v>
      </c>
      <c r="L72" s="6">
        <f t="shared" si="10"/>
        <v>4.0049583333334304E-2</v>
      </c>
      <c r="M72" s="22">
        <f>M55</f>
        <v>2.9516250000001243E-2</v>
      </c>
    </row>
    <row r="74" spans="1:13" x14ac:dyDescent="0.25">
      <c r="A74" s="21" t="s">
        <v>31</v>
      </c>
      <c r="B74" s="7"/>
      <c r="C74" s="43" t="s">
        <v>19</v>
      </c>
      <c r="D74" s="39"/>
      <c r="E74" s="39"/>
      <c r="F74" s="39"/>
      <c r="G74" s="39"/>
      <c r="H74" s="39"/>
      <c r="I74" s="39"/>
      <c r="J74" s="39"/>
      <c r="K74" s="39"/>
      <c r="L74" s="39"/>
      <c r="M74" s="40"/>
    </row>
    <row r="75" spans="1:13" x14ac:dyDescent="0.25">
      <c r="A75" s="8"/>
      <c r="B75" s="9"/>
      <c r="C75" s="2">
        <v>0</v>
      </c>
      <c r="D75" s="2">
        <v>20</v>
      </c>
      <c r="E75" s="2">
        <v>40</v>
      </c>
      <c r="F75" s="2">
        <v>60</v>
      </c>
      <c r="G75" s="2">
        <v>80</v>
      </c>
      <c r="H75" s="2">
        <v>100</v>
      </c>
      <c r="I75" s="2">
        <v>120</v>
      </c>
      <c r="J75" s="2">
        <v>140</v>
      </c>
      <c r="K75" s="2">
        <v>160</v>
      </c>
      <c r="L75" s="2">
        <v>180</v>
      </c>
      <c r="M75" s="2">
        <v>200</v>
      </c>
    </row>
    <row r="76" spans="1:13" x14ac:dyDescent="0.25">
      <c r="A76" s="43" t="s">
        <v>17</v>
      </c>
      <c r="B76" s="2">
        <v>25</v>
      </c>
      <c r="C76" s="6">
        <f>(C59-C42)/5*100</f>
        <v>0</v>
      </c>
      <c r="D76" s="6">
        <f t="shared" ref="D76:M76" si="11">(D59-D42)/5*100</f>
        <v>7.9333333333326123E-2</v>
      </c>
      <c r="E76" s="6">
        <f t="shared" si="11"/>
        <v>-7.3333333333334139E-2</v>
      </c>
      <c r="F76" s="6">
        <f t="shared" si="11"/>
        <v>5.5333333333340562E-2</v>
      </c>
      <c r="G76" s="6">
        <f t="shared" si="11"/>
        <v>-6.0000000000008248E-2</v>
      </c>
      <c r="H76" s="6">
        <f t="shared" si="11"/>
        <v>1.5333333333338998E-2</v>
      </c>
      <c r="I76" s="6">
        <f t="shared" si="11"/>
        <v>2.7999999999994002E-2</v>
      </c>
      <c r="J76" s="6">
        <f t="shared" si="11"/>
        <v>-3.1333333333325442E-2</v>
      </c>
      <c r="K76" s="6">
        <f t="shared" si="11"/>
        <v>1.7999999999993577E-2</v>
      </c>
      <c r="L76" s="6">
        <f t="shared" si="11"/>
        <v>1.9333333333341612E-2</v>
      </c>
      <c r="M76" s="6">
        <f t="shared" si="11"/>
        <v>0</v>
      </c>
    </row>
    <row r="77" spans="1:13" x14ac:dyDescent="0.25">
      <c r="A77" s="41"/>
      <c r="B77" s="2">
        <v>45</v>
      </c>
      <c r="C77" s="6">
        <f t="shared" ref="C77:M89" si="12">(C60-C43)/5*100</f>
        <v>1.5333333333333171E-2</v>
      </c>
      <c r="D77" s="6">
        <f t="shared" si="12"/>
        <v>2.8888888888939368E-3</v>
      </c>
      <c r="E77" s="6">
        <f t="shared" si="12"/>
        <v>-1.9111111111098089E-2</v>
      </c>
      <c r="F77" s="6">
        <f t="shared" si="12"/>
        <v>1.5333333333323318E-2</v>
      </c>
      <c r="G77" s="6">
        <f t="shared" si="12"/>
        <v>1.5999999999994352E-2</v>
      </c>
      <c r="H77" s="6">
        <f t="shared" si="12"/>
        <v>-3.6222222222228595E-2</v>
      </c>
      <c r="I77" s="6">
        <f t="shared" si="12"/>
        <v>4.8888888888885533E-2</v>
      </c>
      <c r="J77" s="6">
        <f t="shared" si="12"/>
        <v>-6.0222222222219984E-2</v>
      </c>
      <c r="K77" s="6">
        <f t="shared" si="12"/>
        <v>8.3777777777777895E-2</v>
      </c>
      <c r="L77" s="6">
        <f t="shared" si="12"/>
        <v>2.6222222222212488E-2</v>
      </c>
      <c r="M77" s="6">
        <f t="shared" si="12"/>
        <v>4.6666666666676793E-3</v>
      </c>
    </row>
    <row r="78" spans="1:13" x14ac:dyDescent="0.25">
      <c r="A78" s="41"/>
      <c r="B78" s="2">
        <v>65</v>
      </c>
      <c r="C78" s="6">
        <f t="shared" si="12"/>
        <v>9.3333333333293911E-3</v>
      </c>
      <c r="D78" s="6">
        <f t="shared" si="12"/>
        <v>6.1333333333326578E-2</v>
      </c>
      <c r="E78" s="6">
        <f>(E61-E44)/5*100</f>
        <v>1.5999999999998238E-2</v>
      </c>
      <c r="F78" s="6">
        <f t="shared" si="12"/>
        <v>-8.2444444444439852E-2</v>
      </c>
      <c r="G78" s="6">
        <f t="shared" si="12"/>
        <v>-7.9555555555543833E-2</v>
      </c>
      <c r="H78" s="6">
        <f t="shared" si="12"/>
        <v>6.2666666666666704E-2</v>
      </c>
      <c r="I78" s="6">
        <f t="shared" si="12"/>
        <v>-9.9777777777772247E-2</v>
      </c>
      <c r="J78" s="6">
        <f t="shared" si="12"/>
        <v>0.11022222222221793</v>
      </c>
      <c r="K78" s="6">
        <f t="shared" si="12"/>
        <v>2.4888888888880273E-2</v>
      </c>
      <c r="L78" s="6">
        <f t="shared" si="12"/>
        <v>-0.16155555555553633</v>
      </c>
      <c r="M78" s="6">
        <f t="shared" si="12"/>
        <v>-3.8000000000000256E-2</v>
      </c>
    </row>
    <row r="79" spans="1:13" x14ac:dyDescent="0.25">
      <c r="A79" s="41"/>
      <c r="B79" s="2">
        <v>85</v>
      </c>
      <c r="C79" s="6">
        <f t="shared" si="12"/>
        <v>-4.5333333333328341E-2</v>
      </c>
      <c r="D79" s="6">
        <f t="shared" si="12"/>
        <v>-4.9333333333340668E-2</v>
      </c>
      <c r="E79" s="6">
        <f t="shared" si="12"/>
        <v>-1.2000000000005617E-2</v>
      </c>
      <c r="F79" s="6">
        <f t="shared" si="12"/>
        <v>7.6666666666663635E-2</v>
      </c>
      <c r="G79" s="6">
        <f t="shared" si="12"/>
        <v>4.5333333333330283E-2</v>
      </c>
      <c r="H79" s="6">
        <f t="shared" si="12"/>
        <v>-6.3333333333333713E-2</v>
      </c>
      <c r="I79" s="6">
        <f t="shared" si="12"/>
        <v>-1.5999999999998238E-2</v>
      </c>
      <c r="J79" s="6">
        <f t="shared" si="12"/>
        <v>0.13977777777778366</v>
      </c>
      <c r="K79" s="6">
        <f t="shared" si="12"/>
        <v>-0.18555555555555145</v>
      </c>
      <c r="L79" s="6">
        <f t="shared" si="12"/>
        <v>5.8888888888877916E-2</v>
      </c>
      <c r="M79" s="6">
        <f t="shared" si="12"/>
        <v>3.6666666666664155E-2</v>
      </c>
    </row>
    <row r="80" spans="1:13" x14ac:dyDescent="0.25">
      <c r="A80" s="41"/>
      <c r="B80" s="2">
        <v>105</v>
      </c>
      <c r="C80" s="6">
        <f t="shared" si="12"/>
        <v>3.2666666666661542E-2</v>
      </c>
      <c r="D80" s="6">
        <f t="shared" si="12"/>
        <v>-0.10266666666665634</v>
      </c>
      <c r="E80" s="6">
        <f t="shared" si="12"/>
        <v>6.4000000000014601E-2</v>
      </c>
      <c r="F80" s="6">
        <f t="shared" si="12"/>
        <v>4.8444444444444013E-2</v>
      </c>
      <c r="G80" s="6">
        <f t="shared" si="12"/>
        <v>-4.3555555555552794E-2</v>
      </c>
      <c r="H80" s="6">
        <f t="shared" si="12"/>
        <v>-5.4222222222224115E-2</v>
      </c>
      <c r="I80" s="6">
        <f t="shared" si="12"/>
        <v>-2.7555555555558442E-2</v>
      </c>
      <c r="J80" s="6">
        <f t="shared" si="12"/>
        <v>-1.7777777777795709E-3</v>
      </c>
      <c r="K80" s="6">
        <f t="shared" si="12"/>
        <v>-6.0666666666669422E-2</v>
      </c>
      <c r="L80" s="6">
        <f t="shared" si="12"/>
        <v>-4.7999999999992771E-2</v>
      </c>
      <c r="M80" s="6">
        <f t="shared" si="12"/>
        <v>-9.7333333333337463E-2</v>
      </c>
    </row>
    <row r="81" spans="1:13" x14ac:dyDescent="0.25">
      <c r="A81" s="41"/>
      <c r="B81" s="2">
        <v>125</v>
      </c>
      <c r="C81" s="6">
        <f t="shared" si="12"/>
        <v>-3.9333333333336357E-2</v>
      </c>
      <c r="D81" s="6">
        <f t="shared" si="12"/>
        <v>-3.4000000000003611E-2</v>
      </c>
      <c r="E81" s="6">
        <f t="shared" si="12"/>
        <v>7.3777777777769699E-2</v>
      </c>
      <c r="F81" s="6">
        <f t="shared" si="12"/>
        <v>4.4444444444459441E-3</v>
      </c>
      <c r="G81" s="6">
        <f t="shared" si="12"/>
        <v>-0.10133333333334382</v>
      </c>
      <c r="H81" s="6">
        <f t="shared" si="12"/>
        <v>2.8444444444449268E-2</v>
      </c>
      <c r="I81" s="6">
        <f t="shared" si="12"/>
        <v>-0.15955555555555667</v>
      </c>
      <c r="J81" s="6">
        <f t="shared" si="12"/>
        <v>0.17711111111110289</v>
      </c>
      <c r="K81" s="6">
        <f t="shared" si="12"/>
        <v>-1.5333333333333171E-2</v>
      </c>
      <c r="L81" s="6">
        <f t="shared" si="12"/>
        <v>-6.6444444444441614E-2</v>
      </c>
      <c r="M81" s="6">
        <f t="shared" si="12"/>
        <v>0.10600000000001344</v>
      </c>
    </row>
    <row r="82" spans="1:13" x14ac:dyDescent="0.25">
      <c r="A82" s="41"/>
      <c r="B82" s="2">
        <v>145</v>
      </c>
      <c r="C82" s="6">
        <f t="shared" si="12"/>
        <v>4.133333333334363E-2</v>
      </c>
      <c r="D82" s="6">
        <f t="shared" si="12"/>
        <v>5.9333333333327354E-2</v>
      </c>
      <c r="E82" s="6">
        <f t="shared" si="12"/>
        <v>-7.0888888888891444E-2</v>
      </c>
      <c r="F82" s="6">
        <f t="shared" si="12"/>
        <v>-2.6444444444432141E-2</v>
      </c>
      <c r="G82" s="6">
        <f t="shared" si="12"/>
        <v>7.7777777777774115E-2</v>
      </c>
      <c r="H82" s="6">
        <f t="shared" si="12"/>
        <v>8.6666666666679881E-2</v>
      </c>
      <c r="I82" s="6">
        <f t="shared" si="12"/>
        <v>6.4444444444451679E-3</v>
      </c>
      <c r="J82" s="6">
        <f t="shared" si="12"/>
        <v>3.6222222222228595E-2</v>
      </c>
      <c r="K82" s="6">
        <f t="shared" si="12"/>
        <v>-0.10666666666667463</v>
      </c>
      <c r="L82" s="6">
        <f t="shared" si="12"/>
        <v>0.10244444444444251</v>
      </c>
      <c r="M82" s="6">
        <f t="shared" si="12"/>
        <v>3.7333333333323254E-2</v>
      </c>
    </row>
    <row r="83" spans="1:13" x14ac:dyDescent="0.25">
      <c r="A83" s="41"/>
      <c r="B83" s="2">
        <v>165</v>
      </c>
      <c r="C83" s="6">
        <f t="shared" si="12"/>
        <v>-9.6000000000007191E-2</v>
      </c>
      <c r="D83" s="6">
        <f t="shared" si="12"/>
        <v>-0.10822222222222262</v>
      </c>
      <c r="E83" s="6">
        <f t="shared" si="12"/>
        <v>9.1999999999992782E-2</v>
      </c>
      <c r="F83" s="6">
        <f t="shared" si="12"/>
        <v>6.8666666666670484E-2</v>
      </c>
      <c r="G83" s="6">
        <f t="shared" si="12"/>
        <v>-7.9111111111116184E-2</v>
      </c>
      <c r="H83" s="6">
        <f t="shared" si="12"/>
        <v>-7.4222222222218998E-2</v>
      </c>
      <c r="I83" s="6">
        <f t="shared" si="12"/>
        <v>-6.2222222222334256E-3</v>
      </c>
      <c r="J83" s="6">
        <f t="shared" si="12"/>
        <v>0.129111111111124</v>
      </c>
      <c r="K83" s="6">
        <f t="shared" si="12"/>
        <v>-6.7111111111114591E-2</v>
      </c>
      <c r="L83" s="6">
        <f t="shared" si="12"/>
        <v>4.6666666666655976E-3</v>
      </c>
      <c r="M83" s="6">
        <f t="shared" si="12"/>
        <v>-0.10799999999999699</v>
      </c>
    </row>
    <row r="84" spans="1:13" x14ac:dyDescent="0.25">
      <c r="A84" s="41"/>
      <c r="B84" s="2">
        <v>185</v>
      </c>
      <c r="C84" s="6">
        <f t="shared" si="12"/>
        <v>3.6000000000004917E-2</v>
      </c>
      <c r="D84" s="6">
        <f t="shared" si="12"/>
        <v>-4.6444444444454641E-2</v>
      </c>
      <c r="E84" s="6">
        <f t="shared" si="12"/>
        <v>6.6666666667103414E-4</v>
      </c>
      <c r="F84" s="6">
        <f t="shared" si="12"/>
        <v>-4.0444444444439065E-2</v>
      </c>
      <c r="G84" s="6">
        <f t="shared" si="12"/>
        <v>3.2444444444449799E-2</v>
      </c>
      <c r="H84" s="6">
        <f t="shared" si="12"/>
        <v>-2.6888888888875612E-2</v>
      </c>
      <c r="I84" s="6">
        <f t="shared" si="12"/>
        <v>2.4888888888876245E-2</v>
      </c>
      <c r="J84" s="6">
        <f t="shared" si="12"/>
        <v>-1.3333333333337834E-2</v>
      </c>
      <c r="K84" s="6">
        <f t="shared" si="12"/>
        <v>2.5333333333335539E-2</v>
      </c>
      <c r="L84" s="6">
        <f t="shared" si="12"/>
        <v>0.24911111111112064</v>
      </c>
      <c r="M84" s="6">
        <f t="shared" si="12"/>
        <v>5.2666666666662386E-2</v>
      </c>
    </row>
    <row r="85" spans="1:13" x14ac:dyDescent="0.25">
      <c r="A85" s="41"/>
      <c r="B85" s="2">
        <v>205</v>
      </c>
      <c r="C85" s="6">
        <f t="shared" si="12"/>
        <v>-5.5333333333340562E-2</v>
      </c>
      <c r="D85" s="6">
        <f t="shared" si="12"/>
        <v>-7.77777777777544E-3</v>
      </c>
      <c r="E85" s="6">
        <f t="shared" si="12"/>
        <v>1.555555555555088E-2</v>
      </c>
      <c r="F85" s="6">
        <f t="shared" si="12"/>
        <v>-8.5333333333347597E-2</v>
      </c>
      <c r="G85" s="6">
        <f t="shared" si="12"/>
        <v>-7.2666666666671015E-2</v>
      </c>
      <c r="H85" s="6">
        <f t="shared" si="12"/>
        <v>5.9555555555545057E-2</v>
      </c>
      <c r="I85" s="6">
        <f t="shared" si="12"/>
        <v>-0.11488888888889354</v>
      </c>
      <c r="J85" s="6">
        <f t="shared" si="12"/>
        <v>3.8666666666669347E-2</v>
      </c>
      <c r="K85" s="6">
        <f t="shared" si="12"/>
        <v>-2.8222222222219619E-2</v>
      </c>
      <c r="L85" s="6">
        <f t="shared" si="12"/>
        <v>-6.911111111112575E-2</v>
      </c>
      <c r="M85" s="6">
        <f t="shared" si="12"/>
        <v>0</v>
      </c>
    </row>
    <row r="86" spans="1:13" x14ac:dyDescent="0.25">
      <c r="A86" s="41"/>
      <c r="B86" s="2">
        <v>225</v>
      </c>
      <c r="C86" s="6">
        <f t="shared" si="12"/>
        <v>0</v>
      </c>
      <c r="D86" s="6">
        <f t="shared" si="12"/>
        <v>-7.5111111111121592E-2</v>
      </c>
      <c r="E86" s="6">
        <f t="shared" si="12"/>
        <v>-6.7111111111100755E-2</v>
      </c>
      <c r="F86" s="6">
        <f t="shared" si="12"/>
        <v>3.2888888888904996E-2</v>
      </c>
      <c r="G86" s="6">
        <f t="shared" si="12"/>
        <v>1.7777777777795709E-3</v>
      </c>
      <c r="H86" s="6">
        <f t="shared" si="12"/>
        <v>6.7333333333338269E-2</v>
      </c>
      <c r="I86" s="6">
        <f t="shared" si="12"/>
        <v>-8.2222222222189112E-3</v>
      </c>
      <c r="J86" s="6">
        <f t="shared" si="12"/>
        <v>-2.5111111111111861E-2</v>
      </c>
      <c r="K86" s="6">
        <f t="shared" si="12"/>
        <v>-8.4444444444429223E-2</v>
      </c>
      <c r="L86" s="6">
        <f t="shared" si="12"/>
        <v>-0.17711111111111483</v>
      </c>
      <c r="M86" s="6">
        <f t="shared" si="12"/>
        <v>0</v>
      </c>
    </row>
    <row r="87" spans="1:13" x14ac:dyDescent="0.25">
      <c r="A87" s="41"/>
      <c r="B87" s="2">
        <v>245</v>
      </c>
      <c r="C87" s="6">
        <f t="shared" si="12"/>
        <v>0</v>
      </c>
      <c r="D87" s="6">
        <f t="shared" si="12"/>
        <v>0</v>
      </c>
      <c r="E87" s="6">
        <f t="shared" si="12"/>
        <v>-5.2666666666674182E-2</v>
      </c>
      <c r="F87" s="6">
        <f t="shared" si="12"/>
        <v>-0.104222222222228</v>
      </c>
      <c r="G87" s="6">
        <f t="shared" si="12"/>
        <v>-0.13622222222222841</v>
      </c>
      <c r="H87" s="6">
        <f t="shared" si="12"/>
        <v>2.5555555555557136E-2</v>
      </c>
      <c r="I87" s="6">
        <f t="shared" si="12"/>
        <v>-3.9999999999997538E-2</v>
      </c>
      <c r="J87" s="6">
        <f t="shared" si="12"/>
        <v>0.10733333333332984</v>
      </c>
      <c r="K87" s="6">
        <f t="shared" si="12"/>
        <v>-9.8000000000004459E-2</v>
      </c>
      <c r="L87" s="6">
        <f t="shared" si="12"/>
        <v>-0.15333333333334309</v>
      </c>
      <c r="M87" s="6">
        <f t="shared" si="12"/>
        <v>0</v>
      </c>
    </row>
    <row r="88" spans="1:13" x14ac:dyDescent="0.25">
      <c r="A88" s="41"/>
      <c r="B88" s="2">
        <v>265</v>
      </c>
      <c r="C88" s="6">
        <f t="shared" si="12"/>
        <v>0</v>
      </c>
      <c r="D88" s="6">
        <f t="shared" si="12"/>
        <v>0</v>
      </c>
      <c r="E88" s="6">
        <f t="shared" si="12"/>
        <v>0</v>
      </c>
      <c r="F88" s="6">
        <f t="shared" si="12"/>
        <v>1.0444444444443791E-2</v>
      </c>
      <c r="G88" s="6">
        <f t="shared" si="12"/>
        <v>7.400000000000323E-2</v>
      </c>
      <c r="H88" s="6">
        <f t="shared" si="12"/>
        <v>-3.3333333333354638E-3</v>
      </c>
      <c r="I88" s="6">
        <f t="shared" si="12"/>
        <v>-9.6666666666664347E-2</v>
      </c>
      <c r="J88" s="6">
        <f t="shared" si="12"/>
        <v>-2.4444444444506053E-3</v>
      </c>
      <c r="K88" s="6">
        <f t="shared" si="12"/>
        <v>2.9555555555549892E-2</v>
      </c>
      <c r="L88" s="6">
        <f t="shared" si="12"/>
        <v>6.6444444444449524E-2</v>
      </c>
      <c r="M88" s="6">
        <f t="shared" si="12"/>
        <v>0</v>
      </c>
    </row>
    <row r="89" spans="1:13" x14ac:dyDescent="0.25">
      <c r="A89" s="42"/>
      <c r="B89" s="2">
        <v>285</v>
      </c>
      <c r="C89" s="6">
        <f t="shared" si="12"/>
        <v>0</v>
      </c>
      <c r="D89" s="6">
        <f t="shared" si="12"/>
        <v>0</v>
      </c>
      <c r="E89" s="6">
        <f t="shared" si="12"/>
        <v>0</v>
      </c>
      <c r="F89" s="6">
        <f t="shared" si="12"/>
        <v>0</v>
      </c>
      <c r="G89" s="6">
        <f t="shared" si="12"/>
        <v>2.7999999999999869E-2</v>
      </c>
      <c r="H89" s="6">
        <f t="shared" si="12"/>
        <v>-7.1333333333332902E-2</v>
      </c>
      <c r="I89" s="6">
        <f t="shared" si="12"/>
        <v>-7.3333333333340531E-3</v>
      </c>
      <c r="J89" s="6">
        <f t="shared" si="12"/>
        <v>-8.5333333333329903E-2</v>
      </c>
      <c r="K89" s="6">
        <f t="shared" si="12"/>
        <v>1.9999999999994883E-2</v>
      </c>
      <c r="L89" s="6">
        <f t="shared" si="12"/>
        <v>-9.9333333333326848E-2</v>
      </c>
      <c r="M89" s="6">
        <f t="shared" si="12"/>
        <v>0</v>
      </c>
    </row>
  </sheetData>
  <sortState xmlns:xlrd2="http://schemas.microsoft.com/office/spreadsheetml/2017/richdata2" columnSort="1" ref="C22:M36">
    <sortCondition ref="C22:M22"/>
  </sortState>
  <mergeCells count="10">
    <mergeCell ref="C57:M57"/>
    <mergeCell ref="A59:A72"/>
    <mergeCell ref="C74:M74"/>
    <mergeCell ref="A76:A89"/>
    <mergeCell ref="A42:A55"/>
    <mergeCell ref="C2:M2"/>
    <mergeCell ref="A4:A17"/>
    <mergeCell ref="C21:M21"/>
    <mergeCell ref="A23:A36"/>
    <mergeCell ref="C40:M40"/>
  </mergeCells>
  <conditionalFormatting sqref="C76:M89">
    <cfRule type="cellIs" dxfId="23" priority="1" operator="between">
      <formula>0.1</formula>
      <formula>100</formula>
    </cfRule>
    <cfRule type="cellIs" dxfId="22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C727-7768-4CD5-A2D1-C61D3E9603EE}">
  <sheetPr>
    <tabColor rgb="FF00B0F0"/>
  </sheetPr>
  <dimension ref="A2:M89"/>
  <sheetViews>
    <sheetView topLeftCell="A52" zoomScale="90" zoomScaleNormal="90" workbookViewId="0">
      <selection activeCell="B59" sqref="B59:C72"/>
    </sheetView>
  </sheetViews>
  <sheetFormatPr baseColWidth="10" defaultColWidth="9.140625" defaultRowHeight="15" x14ac:dyDescent="0.25"/>
  <cols>
    <col min="14" max="14" width="4.7109375" customWidth="1"/>
  </cols>
  <sheetData>
    <row r="2" spans="1:13" x14ac:dyDescent="0.25">
      <c r="A2" s="10" t="s">
        <v>21</v>
      </c>
      <c r="B2" s="7"/>
      <c r="C2" s="43" t="s">
        <v>19</v>
      </c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x14ac:dyDescent="0.25">
      <c r="A3" s="8"/>
      <c r="B3" s="9"/>
      <c r="C3" s="2">
        <v>0</v>
      </c>
      <c r="D3" s="2">
        <v>20</v>
      </c>
      <c r="E3" s="2">
        <v>40</v>
      </c>
      <c r="F3" s="2">
        <v>60</v>
      </c>
      <c r="G3" s="2">
        <v>80</v>
      </c>
      <c r="H3" s="2">
        <v>100</v>
      </c>
      <c r="I3" s="2">
        <v>120</v>
      </c>
      <c r="J3" s="2">
        <v>140</v>
      </c>
      <c r="K3" s="2">
        <v>160</v>
      </c>
      <c r="L3" s="2">
        <v>180</v>
      </c>
      <c r="M3" s="2">
        <v>200</v>
      </c>
    </row>
    <row r="4" spans="1:13" x14ac:dyDescent="0.25">
      <c r="A4" s="43" t="s">
        <v>17</v>
      </c>
      <c r="B4" s="2">
        <v>25</v>
      </c>
      <c r="C4" s="6">
        <v>19.926200000000001</v>
      </c>
      <c r="D4" s="6">
        <v>19.9498</v>
      </c>
      <c r="E4" s="6">
        <v>19.940899999999999</v>
      </c>
      <c r="F4" s="6">
        <v>19.9527</v>
      </c>
      <c r="G4" s="6">
        <v>19.960100000000001</v>
      </c>
      <c r="H4" s="6">
        <v>19.9725</v>
      </c>
      <c r="I4" s="6">
        <v>19.9818</v>
      </c>
      <c r="J4" s="6">
        <v>20.0107</v>
      </c>
      <c r="K4" s="6">
        <v>20.032800000000002</v>
      </c>
      <c r="L4" s="6">
        <v>20.034700000000001</v>
      </c>
      <c r="M4" s="6">
        <v>20.051300000000001</v>
      </c>
    </row>
    <row r="5" spans="1:13" x14ac:dyDescent="0.25">
      <c r="A5" s="41"/>
      <c r="B5" s="2">
        <v>45</v>
      </c>
      <c r="C5" s="6">
        <v>19.9559</v>
      </c>
      <c r="D5" s="6">
        <v>19.967300000000002</v>
      </c>
      <c r="E5" s="6">
        <v>19.954599999999999</v>
      </c>
      <c r="F5" s="6">
        <v>19.977</v>
      </c>
      <c r="G5" s="6">
        <v>19.971</v>
      </c>
      <c r="H5" s="6">
        <v>19.9818</v>
      </c>
      <c r="I5" s="6">
        <v>19.991199999999999</v>
      </c>
      <c r="J5" s="6">
        <v>20.022600000000001</v>
      </c>
      <c r="K5" s="6">
        <v>20.0245</v>
      </c>
      <c r="L5" s="6">
        <v>20.0288</v>
      </c>
      <c r="M5" s="6">
        <v>20.024799999999999</v>
      </c>
    </row>
    <row r="6" spans="1:13" x14ac:dyDescent="0.25">
      <c r="A6" s="41"/>
      <c r="B6" s="2">
        <v>65</v>
      </c>
      <c r="C6" s="6">
        <v>19.971800000000002</v>
      </c>
      <c r="D6" s="6">
        <v>19.9755</v>
      </c>
      <c r="E6" s="6">
        <v>19.9693</v>
      </c>
      <c r="F6" s="6">
        <v>19.981000000000002</v>
      </c>
      <c r="G6" s="6">
        <v>19.9892</v>
      </c>
      <c r="H6" s="6">
        <v>19.9969</v>
      </c>
      <c r="I6" s="6">
        <v>20.003</v>
      </c>
      <c r="J6" s="6">
        <v>20.032299999999999</v>
      </c>
      <c r="K6" s="6">
        <v>20.0364</v>
      </c>
      <c r="L6" s="6">
        <v>20.036799999999999</v>
      </c>
      <c r="M6" s="6">
        <v>20.026700000000002</v>
      </c>
    </row>
    <row r="7" spans="1:13" x14ac:dyDescent="0.25">
      <c r="A7" s="41"/>
      <c r="B7" s="2">
        <v>85</v>
      </c>
      <c r="C7" s="6">
        <v>19.97</v>
      </c>
      <c r="D7" s="6">
        <v>19.9924</v>
      </c>
      <c r="E7" s="6">
        <v>19.966799999999999</v>
      </c>
      <c r="F7" s="6">
        <v>19.991099999999999</v>
      </c>
      <c r="G7" s="6">
        <v>19.997900000000001</v>
      </c>
      <c r="H7" s="6">
        <v>19.9984</v>
      </c>
      <c r="I7" s="6">
        <v>20.016500000000001</v>
      </c>
      <c r="J7" s="6">
        <v>20.036200000000001</v>
      </c>
      <c r="K7" s="6">
        <v>20.041799999999999</v>
      </c>
      <c r="L7" s="6">
        <v>20.0442</v>
      </c>
      <c r="M7" s="6">
        <v>20.0486</v>
      </c>
    </row>
    <row r="8" spans="1:13" x14ac:dyDescent="0.25">
      <c r="A8" s="41"/>
      <c r="B8" s="2">
        <v>105</v>
      </c>
      <c r="C8" s="6">
        <v>19.9819</v>
      </c>
      <c r="D8" s="6">
        <v>19.996400000000001</v>
      </c>
      <c r="E8" s="6">
        <v>19.979500000000002</v>
      </c>
      <c r="F8" s="6">
        <v>19.9939</v>
      </c>
      <c r="G8" s="6">
        <v>19.998699999999999</v>
      </c>
      <c r="H8" s="6">
        <v>20.003399999999999</v>
      </c>
      <c r="I8" s="6">
        <v>20.0212</v>
      </c>
      <c r="J8" s="6">
        <v>20.042400000000001</v>
      </c>
      <c r="K8" s="6">
        <v>20.049099999999999</v>
      </c>
      <c r="L8" s="6">
        <v>20.052499999999998</v>
      </c>
      <c r="M8" s="6">
        <v>20.062200000000001</v>
      </c>
    </row>
    <row r="9" spans="1:13" x14ac:dyDescent="0.25">
      <c r="A9" s="41"/>
      <c r="B9" s="2">
        <v>125</v>
      </c>
      <c r="C9" s="6">
        <v>19.9785</v>
      </c>
      <c r="D9" s="6">
        <v>19.993400000000001</v>
      </c>
      <c r="E9" s="6">
        <v>19.983000000000001</v>
      </c>
      <c r="F9" s="6">
        <v>20.003</v>
      </c>
      <c r="G9" s="6">
        <v>20.003699999999998</v>
      </c>
      <c r="H9" s="6">
        <v>20.012699999999999</v>
      </c>
      <c r="I9" s="6">
        <v>20.0139</v>
      </c>
      <c r="J9" s="6">
        <v>20.044799999999999</v>
      </c>
      <c r="K9" s="6">
        <v>20.0563</v>
      </c>
      <c r="L9" s="6">
        <v>20.060099999999998</v>
      </c>
      <c r="M9" s="6">
        <v>20.063500000000001</v>
      </c>
    </row>
    <row r="10" spans="1:13" x14ac:dyDescent="0.25">
      <c r="A10" s="41"/>
      <c r="B10" s="2">
        <v>145</v>
      </c>
      <c r="C10" s="6">
        <v>19.966999999999999</v>
      </c>
      <c r="D10" s="6">
        <v>19.9833</v>
      </c>
      <c r="E10" s="6">
        <v>19.986799999999999</v>
      </c>
      <c r="F10" s="6">
        <v>19.994199999999999</v>
      </c>
      <c r="G10" s="6">
        <v>20.0045</v>
      </c>
      <c r="H10" s="6">
        <v>20.011600000000001</v>
      </c>
      <c r="I10" s="6">
        <v>20.0245</v>
      </c>
      <c r="J10" s="6">
        <v>20.052900000000001</v>
      </c>
      <c r="K10" s="6">
        <v>20.056100000000001</v>
      </c>
      <c r="L10" s="6">
        <v>20.063199999999998</v>
      </c>
      <c r="M10" s="6">
        <v>20.079899999999999</v>
      </c>
    </row>
    <row r="11" spans="1:13" x14ac:dyDescent="0.25">
      <c r="A11" s="41"/>
      <c r="B11" s="2">
        <v>165</v>
      </c>
      <c r="C11" s="6">
        <v>19.963100000000001</v>
      </c>
      <c r="D11" s="6">
        <v>19.973199999999999</v>
      </c>
      <c r="E11" s="6">
        <v>19.9695</v>
      </c>
      <c r="F11" s="6">
        <v>19.993300000000001</v>
      </c>
      <c r="G11" s="6">
        <v>19.995100000000001</v>
      </c>
      <c r="H11" s="6">
        <v>20.011800000000001</v>
      </c>
      <c r="I11" s="6">
        <v>20.023700000000002</v>
      </c>
      <c r="J11" s="6">
        <v>20.051100000000002</v>
      </c>
      <c r="K11" s="6">
        <v>20.0579</v>
      </c>
      <c r="L11" s="6">
        <v>20.061900000000001</v>
      </c>
      <c r="M11" s="6">
        <v>20.027999999999999</v>
      </c>
    </row>
    <row r="12" spans="1:13" x14ac:dyDescent="0.25">
      <c r="A12" s="41"/>
      <c r="B12" s="2">
        <v>185</v>
      </c>
      <c r="C12" s="6">
        <v>19.938600000000001</v>
      </c>
      <c r="D12" s="6">
        <v>19.952300000000001</v>
      </c>
      <c r="E12" s="6">
        <v>19.953600000000002</v>
      </c>
      <c r="F12" s="6">
        <v>19.973800000000001</v>
      </c>
      <c r="G12" s="6">
        <v>19.989799999999999</v>
      </c>
      <c r="H12" s="6">
        <v>19.9999</v>
      </c>
      <c r="I12" s="6">
        <v>20.018799999999999</v>
      </c>
      <c r="J12" s="6">
        <v>20.0459</v>
      </c>
      <c r="K12" s="6">
        <v>20.062200000000001</v>
      </c>
      <c r="L12" s="6">
        <v>20.055199999999999</v>
      </c>
      <c r="M12" s="6">
        <v>20.016999999999999</v>
      </c>
    </row>
    <row r="13" spans="1:13" x14ac:dyDescent="0.25">
      <c r="A13" s="41"/>
      <c r="B13" s="2">
        <v>205</v>
      </c>
      <c r="C13" s="6">
        <v>19.895199999999999</v>
      </c>
      <c r="D13" s="6">
        <v>19.918199999999999</v>
      </c>
      <c r="E13" s="6">
        <v>19.929200000000002</v>
      </c>
      <c r="F13" s="6">
        <v>19.9588</v>
      </c>
      <c r="G13" s="6">
        <v>19.9664</v>
      </c>
      <c r="H13" s="6">
        <v>19.989999999999998</v>
      </c>
      <c r="I13" s="6">
        <v>20.0122</v>
      </c>
      <c r="J13" s="6">
        <v>20.043299999999999</v>
      </c>
      <c r="K13" s="6">
        <v>20.0609</v>
      </c>
      <c r="L13" s="6">
        <v>20.087399999999999</v>
      </c>
      <c r="M13" s="6">
        <v>20.0379</v>
      </c>
    </row>
    <row r="14" spans="1:13" x14ac:dyDescent="0.25">
      <c r="A14" s="41"/>
      <c r="B14" s="2">
        <v>225</v>
      </c>
      <c r="C14" s="6">
        <v>19.8202</v>
      </c>
      <c r="D14" s="6">
        <v>19.8612</v>
      </c>
      <c r="E14" s="6">
        <v>19.884399999999999</v>
      </c>
      <c r="F14" s="6">
        <v>19.929200000000002</v>
      </c>
      <c r="G14" s="6">
        <v>19.963200000000001</v>
      </c>
      <c r="H14" s="6">
        <v>19.983599999999999</v>
      </c>
      <c r="I14" s="6">
        <v>20.006499999999999</v>
      </c>
      <c r="J14" s="6">
        <v>20.0488</v>
      </c>
      <c r="K14" s="6">
        <v>20.056799999999999</v>
      </c>
      <c r="L14" s="6">
        <v>20.055399999999999</v>
      </c>
      <c r="M14" s="6">
        <v>20.023199999999999</v>
      </c>
    </row>
    <row r="15" spans="1:13" x14ac:dyDescent="0.25">
      <c r="A15" s="41"/>
      <c r="B15" s="2">
        <v>245</v>
      </c>
      <c r="C15" s="6">
        <v>19.6767</v>
      </c>
      <c r="D15" s="6">
        <v>19.752099999999999</v>
      </c>
      <c r="E15" s="6">
        <v>19.825600000000001</v>
      </c>
      <c r="F15" s="6">
        <v>19.897600000000001</v>
      </c>
      <c r="G15" s="6">
        <v>19.944900000000001</v>
      </c>
      <c r="H15" s="6">
        <v>19.986899999999999</v>
      </c>
      <c r="I15" s="6">
        <v>20.012599999999999</v>
      </c>
      <c r="J15" s="6">
        <v>20.043600000000001</v>
      </c>
      <c r="K15" s="6">
        <v>20.055900000000001</v>
      </c>
      <c r="L15" s="6">
        <v>20.086600000000001</v>
      </c>
      <c r="M15" s="6">
        <v>19.954899999999999</v>
      </c>
    </row>
    <row r="16" spans="1:13" x14ac:dyDescent="0.25">
      <c r="A16" s="41"/>
      <c r="B16" s="2">
        <v>265</v>
      </c>
      <c r="C16" s="6">
        <v>19.1599</v>
      </c>
      <c r="D16" s="6">
        <v>19.540800000000001</v>
      </c>
      <c r="E16" s="6">
        <v>19.758299999999998</v>
      </c>
      <c r="F16" s="6">
        <v>19.871500000000001</v>
      </c>
      <c r="G16" s="6">
        <v>19.918600000000001</v>
      </c>
      <c r="H16" s="6">
        <v>19.9572</v>
      </c>
      <c r="I16" s="6">
        <v>20.014500000000002</v>
      </c>
      <c r="J16" s="6">
        <v>20.056100000000001</v>
      </c>
      <c r="K16" s="6">
        <v>20.062100000000001</v>
      </c>
      <c r="L16" s="6">
        <v>20.066400000000002</v>
      </c>
      <c r="M16" s="6">
        <v>19.904599999999999</v>
      </c>
    </row>
    <row r="17" spans="1:13" x14ac:dyDescent="0.25">
      <c r="A17" s="42"/>
      <c r="B17" s="2">
        <v>285</v>
      </c>
      <c r="C17" s="6">
        <v>0</v>
      </c>
      <c r="D17" s="6">
        <v>0</v>
      </c>
      <c r="E17" s="6">
        <v>19.7652</v>
      </c>
      <c r="F17" s="6">
        <v>19.827100000000002</v>
      </c>
      <c r="G17" s="6">
        <v>19.874500000000001</v>
      </c>
      <c r="H17" s="6">
        <v>19.968399999999999</v>
      </c>
      <c r="I17" s="6">
        <v>20.026800000000001</v>
      </c>
      <c r="J17" s="6">
        <v>20.068200000000001</v>
      </c>
      <c r="K17" s="6">
        <v>20.0654</v>
      </c>
      <c r="L17" s="6">
        <v>20.064</v>
      </c>
      <c r="M17" s="6">
        <v>19.801600000000001</v>
      </c>
    </row>
    <row r="19" spans="1:13" x14ac:dyDescent="0.25">
      <c r="A19" t="s">
        <v>22</v>
      </c>
      <c r="C19">
        <v>19.988165454545456</v>
      </c>
    </row>
    <row r="21" spans="1:13" x14ac:dyDescent="0.25">
      <c r="A21" s="10" t="s">
        <v>23</v>
      </c>
      <c r="B21" s="7"/>
      <c r="C21" s="43" t="s">
        <v>19</v>
      </c>
      <c r="D21" s="39"/>
      <c r="E21" s="39"/>
      <c r="F21" s="39"/>
      <c r="G21" s="39"/>
      <c r="H21" s="39"/>
      <c r="I21" s="39"/>
      <c r="J21" s="39"/>
      <c r="K21" s="39"/>
      <c r="L21" s="39"/>
      <c r="M21" s="40"/>
    </row>
    <row r="22" spans="1:13" x14ac:dyDescent="0.25">
      <c r="A22" s="8"/>
      <c r="B22" s="9"/>
      <c r="C22" s="2">
        <v>0</v>
      </c>
      <c r="D22" s="2">
        <v>20</v>
      </c>
      <c r="E22" s="2">
        <v>40</v>
      </c>
      <c r="F22" s="2">
        <v>60</v>
      </c>
      <c r="G22" s="2">
        <v>80</v>
      </c>
      <c r="H22" s="2">
        <v>100</v>
      </c>
      <c r="I22" s="2">
        <v>120</v>
      </c>
      <c r="J22" s="2">
        <v>140</v>
      </c>
      <c r="K22" s="2">
        <v>160</v>
      </c>
      <c r="L22" s="2">
        <v>180</v>
      </c>
      <c r="M22" s="2">
        <v>200</v>
      </c>
    </row>
    <row r="23" spans="1:13" x14ac:dyDescent="0.25">
      <c r="A23" s="43" t="s">
        <v>17</v>
      </c>
      <c r="B23" s="2">
        <v>25</v>
      </c>
      <c r="C23" s="6">
        <v>19.925999999999998</v>
      </c>
      <c r="D23" s="6">
        <v>19.9345</v>
      </c>
      <c r="E23" s="6">
        <v>19.945599999999999</v>
      </c>
      <c r="F23" s="6">
        <v>19.944199999999999</v>
      </c>
      <c r="G23" s="6">
        <v>19.935700000000001</v>
      </c>
      <c r="H23" s="6">
        <v>19.9314</v>
      </c>
      <c r="I23" s="6">
        <v>19.9512</v>
      </c>
      <c r="J23" s="6">
        <v>19.9909</v>
      </c>
      <c r="K23" s="6">
        <v>20.0016</v>
      </c>
      <c r="L23" s="6">
        <v>20.0123</v>
      </c>
      <c r="M23" s="6">
        <v>20.016200000000001</v>
      </c>
    </row>
    <row r="24" spans="1:13" x14ac:dyDescent="0.25">
      <c r="A24" s="41"/>
      <c r="B24" s="2">
        <v>45</v>
      </c>
      <c r="C24" s="6">
        <v>19.938500000000001</v>
      </c>
      <c r="D24" s="6">
        <v>19.954599999999999</v>
      </c>
      <c r="E24" s="6">
        <v>19.949300000000001</v>
      </c>
      <c r="F24" s="6">
        <v>19.956399999999999</v>
      </c>
      <c r="G24" s="6">
        <v>19.9513</v>
      </c>
      <c r="H24" s="6">
        <v>19.9696</v>
      </c>
      <c r="I24" s="6">
        <v>19.98</v>
      </c>
      <c r="J24" s="6">
        <v>20.0047</v>
      </c>
      <c r="K24" s="6">
        <v>19.9847</v>
      </c>
      <c r="L24" s="6">
        <v>19.9938</v>
      </c>
      <c r="M24" s="6">
        <v>19.999500000000001</v>
      </c>
    </row>
    <row r="25" spans="1:13" x14ac:dyDescent="0.25">
      <c r="A25" s="41"/>
      <c r="B25" s="2">
        <v>65</v>
      </c>
      <c r="C25" s="6">
        <v>19.956800000000001</v>
      </c>
      <c r="D25" s="6">
        <v>19.9663</v>
      </c>
      <c r="E25" s="6">
        <v>19.963899999999999</v>
      </c>
      <c r="F25" s="6">
        <v>19.957599999999999</v>
      </c>
      <c r="G25" s="6">
        <v>19.9741</v>
      </c>
      <c r="H25" s="6">
        <v>19.970300000000002</v>
      </c>
      <c r="I25" s="6">
        <v>19.988399999999999</v>
      </c>
      <c r="J25" s="6">
        <v>19.997199999999999</v>
      </c>
      <c r="K25" s="6">
        <v>19.999300000000002</v>
      </c>
      <c r="L25" s="6">
        <v>20.0044</v>
      </c>
      <c r="M25" s="6">
        <v>20.010100000000001</v>
      </c>
    </row>
    <row r="26" spans="1:13" x14ac:dyDescent="0.25">
      <c r="A26" s="41"/>
      <c r="B26" s="2">
        <v>85</v>
      </c>
      <c r="C26" s="6">
        <v>19.970700000000001</v>
      </c>
      <c r="D26" s="6">
        <v>19.988199999999999</v>
      </c>
      <c r="E26" s="6">
        <v>19.982500000000002</v>
      </c>
      <c r="F26" s="6">
        <v>19.986499999999999</v>
      </c>
      <c r="G26" s="6">
        <v>19.983499999999999</v>
      </c>
      <c r="H26" s="6">
        <v>19.9939</v>
      </c>
      <c r="I26" s="6">
        <v>19.998799999999999</v>
      </c>
      <c r="J26" s="6">
        <v>20.016100000000002</v>
      </c>
      <c r="K26" s="6">
        <v>20.0061</v>
      </c>
      <c r="L26" s="6">
        <v>20.018699999999999</v>
      </c>
      <c r="M26" s="6">
        <v>20.0258</v>
      </c>
    </row>
    <row r="27" spans="1:13" x14ac:dyDescent="0.25">
      <c r="A27" s="41"/>
      <c r="B27" s="2">
        <v>105</v>
      </c>
      <c r="C27" s="6">
        <v>19.985600000000002</v>
      </c>
      <c r="D27" s="6">
        <v>20.002800000000001</v>
      </c>
      <c r="E27" s="6">
        <v>20.005500000000001</v>
      </c>
      <c r="F27" s="6">
        <v>19.994199999999999</v>
      </c>
      <c r="G27" s="6">
        <v>19.995799999999999</v>
      </c>
      <c r="H27" s="6">
        <v>20.003499999999999</v>
      </c>
      <c r="I27" s="6">
        <v>20.001200000000001</v>
      </c>
      <c r="J27" s="6">
        <v>20.023099999999999</v>
      </c>
      <c r="K27" s="6">
        <v>20.012799999999999</v>
      </c>
      <c r="L27" s="6">
        <v>20.0213</v>
      </c>
      <c r="M27" s="6">
        <v>20.006499999999999</v>
      </c>
    </row>
    <row r="28" spans="1:13" x14ac:dyDescent="0.25">
      <c r="A28" s="41"/>
      <c r="B28" s="2">
        <v>125</v>
      </c>
      <c r="C28" s="6">
        <v>19.991299999999999</v>
      </c>
      <c r="D28" s="6">
        <v>20.032499999999999</v>
      </c>
      <c r="E28" s="6">
        <v>19.999400000000001</v>
      </c>
      <c r="F28" s="6">
        <v>20.008099999999999</v>
      </c>
      <c r="G28" s="6">
        <v>20.008299999999998</v>
      </c>
      <c r="H28" s="6">
        <v>20.0047</v>
      </c>
      <c r="I28" s="6">
        <v>20.0047</v>
      </c>
      <c r="J28" s="6">
        <v>20.0291</v>
      </c>
      <c r="K28" s="6">
        <v>20.018599999999999</v>
      </c>
      <c r="L28" s="6">
        <v>20.045999999999999</v>
      </c>
      <c r="M28" s="6">
        <v>20.025700000000001</v>
      </c>
    </row>
    <row r="29" spans="1:13" x14ac:dyDescent="0.25">
      <c r="A29" s="41"/>
      <c r="B29" s="2">
        <v>145</v>
      </c>
      <c r="C29" s="6">
        <v>20.0001</v>
      </c>
      <c r="D29" s="6">
        <v>20.019600000000001</v>
      </c>
      <c r="E29" s="6">
        <v>19.999600000000001</v>
      </c>
      <c r="F29" s="6">
        <v>20.008700000000001</v>
      </c>
      <c r="G29" s="6">
        <v>20.018799999999999</v>
      </c>
      <c r="H29" s="6">
        <v>20.010999999999999</v>
      </c>
      <c r="I29" s="6">
        <v>20.025400000000001</v>
      </c>
      <c r="J29" s="6">
        <v>20.040099999999999</v>
      </c>
      <c r="K29" s="6">
        <v>20.036100000000001</v>
      </c>
      <c r="L29" s="6">
        <v>20.021999999999998</v>
      </c>
      <c r="M29" s="6">
        <v>20.0456</v>
      </c>
    </row>
    <row r="30" spans="1:13" x14ac:dyDescent="0.25">
      <c r="A30" s="41"/>
      <c r="B30" s="2">
        <v>165</v>
      </c>
      <c r="C30" s="6">
        <v>20.014900000000001</v>
      </c>
      <c r="D30" s="6">
        <v>20.028300000000002</v>
      </c>
      <c r="E30" s="6">
        <v>20.0002</v>
      </c>
      <c r="F30" s="6">
        <v>20.027699999999999</v>
      </c>
      <c r="G30" s="6">
        <v>20.0075</v>
      </c>
      <c r="H30" s="6">
        <v>20.028199999999998</v>
      </c>
      <c r="I30" s="6">
        <v>20.017499999999998</v>
      </c>
      <c r="J30" s="6">
        <v>20.036999999999999</v>
      </c>
      <c r="K30" s="6">
        <v>20.029599999999999</v>
      </c>
      <c r="L30" s="6">
        <v>20.047499999999999</v>
      </c>
      <c r="M30" s="6">
        <v>20.027200000000001</v>
      </c>
    </row>
    <row r="31" spans="1:13" x14ac:dyDescent="0.25">
      <c r="A31" s="41"/>
      <c r="B31" s="2">
        <v>185</v>
      </c>
      <c r="C31" s="6">
        <v>20.023499999999999</v>
      </c>
      <c r="D31" s="6">
        <v>20.032299999999999</v>
      </c>
      <c r="E31" s="6">
        <v>20.017600000000002</v>
      </c>
      <c r="F31" s="6">
        <v>20.0136</v>
      </c>
      <c r="G31" s="6">
        <v>20.035399999999999</v>
      </c>
      <c r="H31" s="6">
        <v>20.018899999999999</v>
      </c>
      <c r="I31" s="6">
        <v>20.033200000000001</v>
      </c>
      <c r="J31" s="6">
        <v>20.036999999999999</v>
      </c>
      <c r="K31" s="6">
        <v>20.058399999999999</v>
      </c>
      <c r="L31" s="6">
        <v>20.0427</v>
      </c>
      <c r="M31" s="6">
        <v>20.038900000000002</v>
      </c>
    </row>
    <row r="32" spans="1:13" x14ac:dyDescent="0.25">
      <c r="A32" s="41"/>
      <c r="B32" s="2">
        <v>205</v>
      </c>
      <c r="C32" s="6">
        <v>20.023</v>
      </c>
      <c r="D32" s="6">
        <v>20.0349</v>
      </c>
      <c r="E32" s="6">
        <v>20.027699999999999</v>
      </c>
      <c r="F32" s="6">
        <v>20.0214</v>
      </c>
      <c r="G32" s="6">
        <v>20.017399999999999</v>
      </c>
      <c r="H32" s="6">
        <v>20.0093</v>
      </c>
      <c r="I32" s="6">
        <v>20.026199999999999</v>
      </c>
      <c r="J32" s="6">
        <v>20.054200000000002</v>
      </c>
      <c r="K32" s="6">
        <v>20.055399999999999</v>
      </c>
      <c r="L32" s="6">
        <v>20.053100000000001</v>
      </c>
      <c r="M32" s="6">
        <v>19.9986</v>
      </c>
    </row>
    <row r="33" spans="1:13" x14ac:dyDescent="0.25">
      <c r="A33" s="41"/>
      <c r="B33" s="2">
        <v>225</v>
      </c>
      <c r="C33" s="6">
        <v>20.0215</v>
      </c>
      <c r="D33" s="6">
        <v>20.0413</v>
      </c>
      <c r="E33" s="6">
        <v>20.025600000000001</v>
      </c>
      <c r="F33" s="6">
        <v>20.041499999999999</v>
      </c>
      <c r="G33" s="6">
        <v>20.016999999999999</v>
      </c>
      <c r="H33" s="6">
        <v>20.017099999999999</v>
      </c>
      <c r="I33" s="6">
        <v>20.035799999999998</v>
      </c>
      <c r="J33" s="6">
        <v>20.046800000000001</v>
      </c>
      <c r="K33" s="6">
        <v>20.048999999999999</v>
      </c>
      <c r="L33" s="6">
        <v>20.038699999999999</v>
      </c>
      <c r="M33" s="6">
        <v>19.9268</v>
      </c>
    </row>
    <row r="34" spans="1:13" x14ac:dyDescent="0.25">
      <c r="A34" s="41"/>
      <c r="B34" s="2">
        <v>245</v>
      </c>
      <c r="C34" s="6">
        <v>20.027699999999999</v>
      </c>
      <c r="D34" s="6">
        <v>20.058800000000002</v>
      </c>
      <c r="E34" s="6">
        <v>20.0306</v>
      </c>
      <c r="F34" s="6">
        <v>20.0215</v>
      </c>
      <c r="G34" s="6">
        <v>20.042000000000002</v>
      </c>
      <c r="H34" s="6">
        <v>20.040400000000002</v>
      </c>
      <c r="I34" s="6">
        <v>20.031600000000001</v>
      </c>
      <c r="J34" s="6">
        <v>20.039000000000001</v>
      </c>
      <c r="K34" s="6">
        <v>20.043099999999999</v>
      </c>
      <c r="L34" s="6">
        <v>20.036100000000001</v>
      </c>
      <c r="M34" s="6">
        <v>19.837499999999999</v>
      </c>
    </row>
    <row r="35" spans="1:13" x14ac:dyDescent="0.25">
      <c r="A35" s="41"/>
      <c r="B35" s="2">
        <v>265</v>
      </c>
      <c r="C35" s="6">
        <v>20.033999999999999</v>
      </c>
      <c r="D35" s="6">
        <v>20.0274</v>
      </c>
      <c r="E35" s="6">
        <v>20.044899999999998</v>
      </c>
      <c r="F35" s="6">
        <v>20.0457</v>
      </c>
      <c r="G35" s="6">
        <v>20.041</v>
      </c>
      <c r="H35" s="6">
        <v>20.036799999999999</v>
      </c>
      <c r="I35" s="6">
        <v>20.045200000000001</v>
      </c>
      <c r="J35" s="6">
        <v>20.040199999999999</v>
      </c>
      <c r="K35" s="6">
        <v>20.0168</v>
      </c>
      <c r="L35" s="6">
        <v>20.0486</v>
      </c>
      <c r="M35" s="6">
        <v>19.8565</v>
      </c>
    </row>
    <row r="36" spans="1:13" x14ac:dyDescent="0.25">
      <c r="A36" s="42"/>
      <c r="B36" s="2">
        <v>285</v>
      </c>
      <c r="C36" s="6">
        <v>20.033100000000001</v>
      </c>
      <c r="D36" s="6">
        <v>20.0383</v>
      </c>
      <c r="E36" s="6">
        <v>20.031099999999999</v>
      </c>
      <c r="F36" s="6">
        <v>20.037700000000001</v>
      </c>
      <c r="G36" s="6">
        <v>20.025400000000001</v>
      </c>
      <c r="H36" s="6">
        <v>20.007400000000001</v>
      </c>
      <c r="I36" s="6">
        <v>20.039200000000001</v>
      </c>
      <c r="J36" s="6">
        <v>20.040299999999998</v>
      </c>
      <c r="K36" s="6">
        <v>20.057600000000001</v>
      </c>
      <c r="L36" s="6">
        <v>20.036000000000001</v>
      </c>
      <c r="M36" s="6">
        <v>19.684799999999999</v>
      </c>
    </row>
    <row r="38" spans="1:13" x14ac:dyDescent="0.25">
      <c r="A38" t="s">
        <v>24</v>
      </c>
      <c r="C38">
        <v>20.021339999999999</v>
      </c>
    </row>
    <row r="40" spans="1:13" x14ac:dyDescent="0.25">
      <c r="A40" s="21" t="s">
        <v>29</v>
      </c>
      <c r="B40" s="7"/>
      <c r="C40" s="43" t="s">
        <v>19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13" x14ac:dyDescent="0.25">
      <c r="A41" s="8"/>
      <c r="B41" s="9"/>
      <c r="C41" s="2">
        <v>0</v>
      </c>
      <c r="D41" s="2">
        <v>20</v>
      </c>
      <c r="E41" s="2">
        <v>40</v>
      </c>
      <c r="F41" s="2">
        <v>60</v>
      </c>
      <c r="G41" s="2">
        <v>80</v>
      </c>
      <c r="H41" s="2">
        <v>100</v>
      </c>
      <c r="I41" s="2">
        <v>120</v>
      </c>
      <c r="J41" s="2">
        <v>140</v>
      </c>
      <c r="K41" s="2">
        <v>160</v>
      </c>
      <c r="L41" s="2">
        <v>180</v>
      </c>
      <c r="M41" s="2">
        <v>200</v>
      </c>
    </row>
    <row r="42" spans="1:13" x14ac:dyDescent="0.25">
      <c r="A42" s="43" t="s">
        <v>17</v>
      </c>
      <c r="B42" s="2">
        <v>25</v>
      </c>
      <c r="C42" s="6">
        <f>C4-C23+$C$38-$C$19</f>
        <v>3.3374545454545768E-2</v>
      </c>
      <c r="D42" s="6">
        <f t="shared" ref="D42:M42" si="0">D4-D23+$C$38-$C$19</f>
        <v>4.847454545454255E-2</v>
      </c>
      <c r="E42" s="6">
        <f t="shared" si="0"/>
        <v>2.8474545454542977E-2</v>
      </c>
      <c r="F42" s="6">
        <f t="shared" si="0"/>
        <v>4.1674545454544187E-2</v>
      </c>
      <c r="G42" s="6">
        <f t="shared" si="0"/>
        <v>5.7574545454542658E-2</v>
      </c>
      <c r="H42" s="6">
        <f t="shared" si="0"/>
        <v>7.4274545454542817E-2</v>
      </c>
      <c r="I42" s="6">
        <f t="shared" si="0"/>
        <v>6.377454545454242E-2</v>
      </c>
      <c r="J42" s="6">
        <f t="shared" si="0"/>
        <v>5.2974545454542721E-2</v>
      </c>
      <c r="K42" s="6">
        <f t="shared" si="0"/>
        <v>6.4374545454544574E-2</v>
      </c>
      <c r="L42" s="6">
        <f t="shared" si="0"/>
        <v>5.5574545454543767E-2</v>
      </c>
      <c r="M42" s="6">
        <f t="shared" si="0"/>
        <v>6.827454545454259E-2</v>
      </c>
    </row>
    <row r="43" spans="1:13" x14ac:dyDescent="0.25">
      <c r="A43" s="41"/>
      <c r="B43" s="2">
        <v>45</v>
      </c>
      <c r="C43" s="6">
        <f t="shared" ref="C43:M55" si="1">C5-C24+$C$38-$C$19</f>
        <v>5.0574545454541209E-2</v>
      </c>
      <c r="D43" s="6">
        <f t="shared" si="1"/>
        <v>4.5874545454545057E-2</v>
      </c>
      <c r="E43" s="6">
        <f t="shared" si="1"/>
        <v>3.8474545454540987E-2</v>
      </c>
      <c r="F43" s="6">
        <f t="shared" si="1"/>
        <v>5.3774545454544409E-2</v>
      </c>
      <c r="G43" s="6">
        <f t="shared" si="1"/>
        <v>5.2874545454542954E-2</v>
      </c>
      <c r="H43" s="6">
        <f t="shared" si="1"/>
        <v>4.537454545454267E-2</v>
      </c>
      <c r="I43" s="6">
        <f t="shared" si="1"/>
        <v>4.4374545454541447E-2</v>
      </c>
      <c r="J43" s="6">
        <f t="shared" si="1"/>
        <v>5.1074545454543596E-2</v>
      </c>
      <c r="K43" s="6">
        <f t="shared" si="1"/>
        <v>7.2974545454542294E-2</v>
      </c>
      <c r="L43" s="6">
        <f t="shared" si="1"/>
        <v>6.8174545454542823E-2</v>
      </c>
      <c r="M43" s="6">
        <f t="shared" si="1"/>
        <v>5.8474545454540561E-2</v>
      </c>
    </row>
    <row r="44" spans="1:13" x14ac:dyDescent="0.25">
      <c r="A44" s="41"/>
      <c r="B44" s="2">
        <v>65</v>
      </c>
      <c r="C44" s="6">
        <f t="shared" si="1"/>
        <v>4.8174545454543249E-2</v>
      </c>
      <c r="D44" s="6">
        <f t="shared" si="1"/>
        <v>4.2374545454542556E-2</v>
      </c>
      <c r="E44" s="6">
        <f t="shared" si="1"/>
        <v>3.8574545454544307E-2</v>
      </c>
      <c r="F44" s="6">
        <f t="shared" si="1"/>
        <v>5.6574545454544989E-2</v>
      </c>
      <c r="G44" s="6">
        <f t="shared" si="1"/>
        <v>4.8274545454543016E-2</v>
      </c>
      <c r="H44" s="6">
        <f t="shared" si="1"/>
        <v>5.9774545454541084E-2</v>
      </c>
      <c r="I44" s="6">
        <f t="shared" si="1"/>
        <v>4.7774545454544182E-2</v>
      </c>
      <c r="J44" s="6">
        <f t="shared" si="1"/>
        <v>6.827454545454259E-2</v>
      </c>
      <c r="K44" s="6">
        <f t="shared" si="1"/>
        <v>7.0274545454541482E-2</v>
      </c>
      <c r="L44" s="6">
        <f t="shared" si="1"/>
        <v>6.5574545454541777E-2</v>
      </c>
      <c r="M44" s="6">
        <f t="shared" si="1"/>
        <v>4.9774545454543073E-2</v>
      </c>
    </row>
    <row r="45" spans="1:13" x14ac:dyDescent="0.25">
      <c r="A45" s="41"/>
      <c r="B45" s="2">
        <v>85</v>
      </c>
      <c r="C45" s="6">
        <f t="shared" si="1"/>
        <v>3.247454545454076E-2</v>
      </c>
      <c r="D45" s="6">
        <f t="shared" si="1"/>
        <v>3.7374545454543551E-2</v>
      </c>
      <c r="E45" s="6">
        <f t="shared" si="1"/>
        <v>1.7474545454540191E-2</v>
      </c>
      <c r="F45" s="6">
        <f t="shared" si="1"/>
        <v>3.7774545454542618E-2</v>
      </c>
      <c r="G45" s="6">
        <f t="shared" si="1"/>
        <v>4.7574545454544648E-2</v>
      </c>
      <c r="H45" s="6">
        <f t="shared" si="1"/>
        <v>3.7674545454542852E-2</v>
      </c>
      <c r="I45" s="6">
        <f t="shared" si="1"/>
        <v>5.0874545454544062E-2</v>
      </c>
      <c r="J45" s="6">
        <f t="shared" si="1"/>
        <v>5.3274545454542022E-2</v>
      </c>
      <c r="K45" s="6">
        <f t="shared" si="1"/>
        <v>6.8874545454541192E-2</v>
      </c>
      <c r="L45" s="6">
        <f t="shared" si="1"/>
        <v>5.8674545454543647E-2</v>
      </c>
      <c r="M45" s="6">
        <f t="shared" si="1"/>
        <v>5.5974545454542834E-2</v>
      </c>
    </row>
    <row r="46" spans="1:13" x14ac:dyDescent="0.25">
      <c r="A46" s="41"/>
      <c r="B46" s="2">
        <v>105</v>
      </c>
      <c r="C46" s="6">
        <f t="shared" si="1"/>
        <v>2.9474545454540646E-2</v>
      </c>
      <c r="D46" s="6">
        <f t="shared" si="1"/>
        <v>2.6774545454543386E-2</v>
      </c>
      <c r="E46" s="6">
        <f t="shared" si="1"/>
        <v>7.17454545454288E-3</v>
      </c>
      <c r="F46" s="6">
        <f t="shared" si="1"/>
        <v>3.287454545454338E-2</v>
      </c>
      <c r="G46" s="6">
        <f t="shared" si="1"/>
        <v>3.6074545454543028E-2</v>
      </c>
      <c r="H46" s="6">
        <f t="shared" si="1"/>
        <v>3.3074545454542914E-2</v>
      </c>
      <c r="I46" s="6">
        <f t="shared" si="1"/>
        <v>5.3174545454542255E-2</v>
      </c>
      <c r="J46" s="6">
        <f t="shared" si="1"/>
        <v>5.2474545454543886E-2</v>
      </c>
      <c r="K46" s="6">
        <f t="shared" si="1"/>
        <v>6.9474545454543346E-2</v>
      </c>
      <c r="L46" s="6">
        <f t="shared" si="1"/>
        <v>6.4374545454541021E-2</v>
      </c>
      <c r="M46" s="6">
        <f t="shared" si="1"/>
        <v>8.8874545454544318E-2</v>
      </c>
    </row>
    <row r="47" spans="1:13" x14ac:dyDescent="0.25">
      <c r="A47" s="41"/>
      <c r="B47" s="2">
        <v>125</v>
      </c>
      <c r="C47" s="6">
        <f t="shared" si="1"/>
        <v>2.0374545454544091E-2</v>
      </c>
      <c r="D47" s="6">
        <f t="shared" si="1"/>
        <v>-5.9254545454550112E-3</v>
      </c>
      <c r="E47" s="6">
        <f t="shared" si="1"/>
        <v>1.6774545454541823E-2</v>
      </c>
      <c r="F47" s="6">
        <f t="shared" si="1"/>
        <v>2.8074545454543909E-2</v>
      </c>
      <c r="G47" s="6">
        <f t="shared" si="1"/>
        <v>2.8574545454542744E-2</v>
      </c>
      <c r="H47" s="6">
        <f t="shared" si="1"/>
        <v>4.11745454545418E-2</v>
      </c>
      <c r="I47" s="6">
        <f t="shared" si="1"/>
        <v>4.2374545454542556E-2</v>
      </c>
      <c r="J47" s="6">
        <f t="shared" si="1"/>
        <v>4.8874545454541618E-2</v>
      </c>
      <c r="K47" s="6">
        <f t="shared" si="1"/>
        <v>7.0874545454543636E-2</v>
      </c>
      <c r="L47" s="6">
        <f t="shared" si="1"/>
        <v>4.7274545454541794E-2</v>
      </c>
      <c r="M47" s="6">
        <f t="shared" si="1"/>
        <v>7.0974545454543403E-2</v>
      </c>
    </row>
    <row r="48" spans="1:13" x14ac:dyDescent="0.25">
      <c r="A48" s="41"/>
      <c r="B48" s="2">
        <v>145</v>
      </c>
      <c r="C48" s="6">
        <f t="shared" si="1"/>
        <v>7.4545454541663503E-5</v>
      </c>
      <c r="D48" s="6">
        <f t="shared" si="1"/>
        <v>-3.1254545454579841E-3</v>
      </c>
      <c r="E48" s="6">
        <f t="shared" si="1"/>
        <v>2.0374545454540538E-2</v>
      </c>
      <c r="F48" s="6">
        <f t="shared" si="1"/>
        <v>1.8674545454540947E-2</v>
      </c>
      <c r="G48" s="6">
        <f t="shared" si="1"/>
        <v>1.8874545454544034E-2</v>
      </c>
      <c r="H48" s="6">
        <f t="shared" si="1"/>
        <v>3.3774545454544835E-2</v>
      </c>
      <c r="I48" s="6">
        <f t="shared" si="1"/>
        <v>3.2274545454541226E-2</v>
      </c>
      <c r="J48" s="6">
        <f t="shared" si="1"/>
        <v>4.5974545454544824E-2</v>
      </c>
      <c r="K48" s="6">
        <f t="shared" si="1"/>
        <v>5.3174545454542255E-2</v>
      </c>
      <c r="L48" s="6">
        <f t="shared" si="1"/>
        <v>7.4374545454542584E-2</v>
      </c>
      <c r="M48" s="6">
        <f t="shared" si="1"/>
        <v>6.7474545454540902E-2</v>
      </c>
    </row>
    <row r="49" spans="1:13" x14ac:dyDescent="0.25">
      <c r="A49" s="41"/>
      <c r="B49" s="2">
        <v>165</v>
      </c>
      <c r="C49" s="6">
        <f t="shared" si="1"/>
        <v>-1.8625454545457387E-2</v>
      </c>
      <c r="D49" s="6">
        <f t="shared" si="1"/>
        <v>-2.1925454545460354E-2</v>
      </c>
      <c r="E49" s="6">
        <f t="shared" si="1"/>
        <v>2.4745454545431755E-3</v>
      </c>
      <c r="F49" s="6">
        <f t="shared" si="1"/>
        <v>-1.2254545454553067E-3</v>
      </c>
      <c r="G49" s="6">
        <f t="shared" si="1"/>
        <v>2.0774545454543158E-2</v>
      </c>
      <c r="H49" s="6">
        <f t="shared" si="1"/>
        <v>1.6774545454545375E-2</v>
      </c>
      <c r="I49" s="6">
        <f t="shared" si="1"/>
        <v>3.9374545454545995E-2</v>
      </c>
      <c r="J49" s="6">
        <f t="shared" si="1"/>
        <v>4.7274545454545347E-2</v>
      </c>
      <c r="K49" s="6">
        <f t="shared" si="1"/>
        <v>6.1474545454544227E-2</v>
      </c>
      <c r="L49" s="6">
        <f t="shared" si="1"/>
        <v>4.7574545454544648E-2</v>
      </c>
      <c r="M49" s="6">
        <f t="shared" si="1"/>
        <v>3.3974545454540817E-2</v>
      </c>
    </row>
    <row r="50" spans="1:13" x14ac:dyDescent="0.25">
      <c r="A50" s="41"/>
      <c r="B50" s="2">
        <v>185</v>
      </c>
      <c r="C50" s="6">
        <f t="shared" si="1"/>
        <v>-5.1725454545454852E-2</v>
      </c>
      <c r="D50" s="6">
        <f t="shared" si="1"/>
        <v>-4.6825454545455614E-2</v>
      </c>
      <c r="E50" s="6">
        <f t="shared" si="1"/>
        <v>-3.0825454545457376E-2</v>
      </c>
      <c r="F50" s="6">
        <f t="shared" si="1"/>
        <v>-6.6254545454569325E-3</v>
      </c>
      <c r="G50" s="6">
        <f t="shared" si="1"/>
        <v>-1.2425454545457626E-2</v>
      </c>
      <c r="H50" s="6">
        <f t="shared" si="1"/>
        <v>1.4174545454544329E-2</v>
      </c>
      <c r="I50" s="6">
        <f t="shared" si="1"/>
        <v>1.8774545454540714E-2</v>
      </c>
      <c r="J50" s="6">
        <f t="shared" si="1"/>
        <v>4.2074545454543255E-2</v>
      </c>
      <c r="K50" s="6">
        <f t="shared" si="1"/>
        <v>3.6974545454544483E-2</v>
      </c>
      <c r="L50" s="6">
        <f t="shared" si="1"/>
        <v>4.567454545454197E-2</v>
      </c>
      <c r="M50" s="6">
        <f t="shared" si="1"/>
        <v>1.127454545454043E-2</v>
      </c>
    </row>
    <row r="51" spans="1:13" x14ac:dyDescent="0.25">
      <c r="A51" s="41"/>
      <c r="B51" s="2">
        <v>205</v>
      </c>
      <c r="C51" s="6">
        <f t="shared" si="1"/>
        <v>-9.4625454545457899E-2</v>
      </c>
      <c r="D51" s="6">
        <f t="shared" si="1"/>
        <v>-8.3525454545458899E-2</v>
      </c>
      <c r="E51" s="6">
        <f t="shared" si="1"/>
        <v>-6.5325454545455131E-2</v>
      </c>
      <c r="F51" s="6">
        <f t="shared" si="1"/>
        <v>-2.9425454545457086E-2</v>
      </c>
      <c r="G51" s="6">
        <f t="shared" si="1"/>
        <v>-1.7825454545455699E-2</v>
      </c>
      <c r="H51" s="6">
        <f t="shared" si="1"/>
        <v>1.3874545454541476E-2</v>
      </c>
      <c r="I51" s="6">
        <f t="shared" si="1"/>
        <v>1.9174545454543335E-2</v>
      </c>
      <c r="J51" s="6">
        <f t="shared" si="1"/>
        <v>2.2274545454539663E-2</v>
      </c>
      <c r="K51" s="6">
        <f t="shared" si="1"/>
        <v>3.8674545454544074E-2</v>
      </c>
      <c r="L51" s="6">
        <f t="shared" si="1"/>
        <v>6.7474545454540902E-2</v>
      </c>
      <c r="M51" s="6">
        <f t="shared" si="1"/>
        <v>7.247454545454346E-2</v>
      </c>
    </row>
    <row r="52" spans="1:13" x14ac:dyDescent="0.25">
      <c r="A52" s="41"/>
      <c r="B52" s="2">
        <v>225</v>
      </c>
      <c r="C52" s="6">
        <f t="shared" si="1"/>
        <v>-0.16812545454545713</v>
      </c>
      <c r="D52" s="6">
        <f t="shared" si="1"/>
        <v>-0.1469254545454568</v>
      </c>
      <c r="E52" s="6">
        <f t="shared" si="1"/>
        <v>-0.10802545454545864</v>
      </c>
      <c r="F52" s="6">
        <f t="shared" si="1"/>
        <v>-7.9125454545454943E-2</v>
      </c>
      <c r="G52" s="6">
        <f t="shared" si="1"/>
        <v>-2.0625454545456279E-2</v>
      </c>
      <c r="H52" s="6">
        <f t="shared" si="1"/>
        <v>-3.2545454545740427E-4</v>
      </c>
      <c r="I52" s="6">
        <f t="shared" si="1"/>
        <v>3.8745454545434654E-3</v>
      </c>
      <c r="J52" s="6">
        <f t="shared" si="1"/>
        <v>3.5174545454541573E-2</v>
      </c>
      <c r="K52" s="6">
        <f t="shared" si="1"/>
        <v>4.0974545454542266E-2</v>
      </c>
      <c r="L52" s="6">
        <f t="shared" si="1"/>
        <v>4.987454545454284E-2</v>
      </c>
      <c r="M52" s="6">
        <f t="shared" si="1"/>
        <v>0.12957454545454183</v>
      </c>
    </row>
    <row r="53" spans="1:13" x14ac:dyDescent="0.25">
      <c r="A53" s="41"/>
      <c r="B53" s="2">
        <v>245</v>
      </c>
      <c r="C53" s="6">
        <f t="shared" si="1"/>
        <v>-0.31782545454545641</v>
      </c>
      <c r="D53" s="6">
        <f t="shared" si="1"/>
        <v>-0.27352545454546018</v>
      </c>
      <c r="E53" s="6">
        <f t="shared" si="1"/>
        <v>-0.17182545454545561</v>
      </c>
      <c r="F53" s="6">
        <f t="shared" si="1"/>
        <v>-9.072545454545633E-2</v>
      </c>
      <c r="G53" s="6">
        <f t="shared" si="1"/>
        <v>-6.3925454545458393E-2</v>
      </c>
      <c r="H53" s="6">
        <f t="shared" si="1"/>
        <v>-2.0325454545460531E-2</v>
      </c>
      <c r="I53" s="6">
        <f t="shared" si="1"/>
        <v>1.4174545454540777E-2</v>
      </c>
      <c r="J53" s="6">
        <f t="shared" si="1"/>
        <v>3.7774545454542618E-2</v>
      </c>
      <c r="K53" s="6">
        <f t="shared" si="1"/>
        <v>4.5974545454544824E-2</v>
      </c>
      <c r="L53" s="6">
        <f t="shared" si="1"/>
        <v>8.3674545454542226E-2</v>
      </c>
      <c r="M53" s="6">
        <f t="shared" si="1"/>
        <v>0.15057454545454263</v>
      </c>
    </row>
    <row r="54" spans="1:13" x14ac:dyDescent="0.25">
      <c r="A54" s="41"/>
      <c r="B54" s="2">
        <v>265</v>
      </c>
      <c r="C54" s="6">
        <f t="shared" si="1"/>
        <v>-0.84092545454545586</v>
      </c>
      <c r="D54" s="6">
        <f t="shared" si="1"/>
        <v>-0.45342545454545657</v>
      </c>
      <c r="E54" s="6">
        <f t="shared" si="1"/>
        <v>-0.25342545454545728</v>
      </c>
      <c r="F54" s="6">
        <f t="shared" si="1"/>
        <v>-0.14102545454545634</v>
      </c>
      <c r="G54" s="6">
        <f t="shared" si="1"/>
        <v>-8.9225454545456273E-2</v>
      </c>
      <c r="H54" s="6">
        <f t="shared" si="1"/>
        <v>-4.6425454545456546E-2</v>
      </c>
      <c r="I54" s="6">
        <f t="shared" si="1"/>
        <v>2.4745454545431755E-3</v>
      </c>
      <c r="J54" s="6">
        <f t="shared" si="1"/>
        <v>4.9074545454544705E-2</v>
      </c>
      <c r="K54" s="6">
        <f t="shared" si="1"/>
        <v>7.8474545454543687E-2</v>
      </c>
      <c r="L54" s="6">
        <f t="shared" si="1"/>
        <v>5.0974545454543829E-2</v>
      </c>
      <c r="M54" s="6">
        <f t="shared" si="1"/>
        <v>8.1274545454540714E-2</v>
      </c>
    </row>
    <row r="55" spans="1:13" x14ac:dyDescent="0.25">
      <c r="A55" s="42"/>
      <c r="B55" s="2">
        <v>285</v>
      </c>
      <c r="C55" s="6">
        <f t="shared" si="1"/>
        <v>-19.999925454545458</v>
      </c>
      <c r="D55" s="6">
        <f t="shared" si="1"/>
        <v>-20.005125454545457</v>
      </c>
      <c r="E55" s="6">
        <f t="shared" si="1"/>
        <v>-0.23272545454545579</v>
      </c>
      <c r="F55" s="6">
        <f t="shared" si="1"/>
        <v>-0.17742545454545677</v>
      </c>
      <c r="G55" s="6">
        <f t="shared" si="1"/>
        <v>-0.11772545454545735</v>
      </c>
      <c r="H55" s="6">
        <f t="shared" si="1"/>
        <v>-5.8254545454587969E-3</v>
      </c>
      <c r="I55" s="6">
        <f t="shared" si="1"/>
        <v>2.0774545454543158E-2</v>
      </c>
      <c r="J55" s="6">
        <f t="shared" si="1"/>
        <v>6.1074545454545159E-2</v>
      </c>
      <c r="K55" s="6">
        <f t="shared" si="1"/>
        <v>4.0974545454542266E-2</v>
      </c>
      <c r="L55" s="6">
        <f t="shared" si="1"/>
        <v>6.1174545454541374E-2</v>
      </c>
      <c r="M55" s="6">
        <f t="shared" si="1"/>
        <v>0.14997454545454403</v>
      </c>
    </row>
    <row r="57" spans="1:13" x14ac:dyDescent="0.25">
      <c r="A57" s="21" t="s">
        <v>30</v>
      </c>
      <c r="B57" s="7"/>
      <c r="C57" s="43" t="s">
        <v>19</v>
      </c>
      <c r="D57" s="39"/>
      <c r="E57" s="39"/>
      <c r="F57" s="39"/>
      <c r="G57" s="39"/>
      <c r="H57" s="39"/>
      <c r="I57" s="39"/>
      <c r="J57" s="39"/>
      <c r="K57" s="39"/>
      <c r="L57" s="39"/>
      <c r="M57" s="40"/>
    </row>
    <row r="58" spans="1:13" x14ac:dyDescent="0.25">
      <c r="A58" s="8"/>
      <c r="B58" s="9"/>
      <c r="C58" s="2">
        <v>0</v>
      </c>
      <c r="D58" s="2">
        <v>20</v>
      </c>
      <c r="E58" s="2">
        <v>40</v>
      </c>
      <c r="F58" s="2">
        <v>60</v>
      </c>
      <c r="G58" s="2">
        <v>80</v>
      </c>
      <c r="H58" s="2">
        <v>100</v>
      </c>
      <c r="I58" s="2">
        <v>120</v>
      </c>
      <c r="J58" s="2">
        <v>140</v>
      </c>
      <c r="K58" s="2">
        <v>160</v>
      </c>
      <c r="L58" s="2">
        <v>180</v>
      </c>
      <c r="M58" s="2">
        <v>200</v>
      </c>
    </row>
    <row r="59" spans="1:13" x14ac:dyDescent="0.25">
      <c r="A59" s="43" t="s">
        <v>17</v>
      </c>
      <c r="B59" s="2">
        <v>25</v>
      </c>
      <c r="C59" s="6">
        <f>C42</f>
        <v>3.3374545454545768E-2</v>
      </c>
      <c r="D59" s="6">
        <f>AVERAGE(C42:E42)</f>
        <v>3.6774545454543763E-2</v>
      </c>
      <c r="E59" s="6">
        <f t="shared" ref="E59:L59" si="2">AVERAGE(D42:F42)</f>
        <v>3.9541212121209902E-2</v>
      </c>
      <c r="F59" s="6">
        <f>AVERAGE(E42:G42)</f>
        <v>4.2574545454543276E-2</v>
      </c>
      <c r="G59" s="6">
        <f t="shared" si="2"/>
        <v>5.7841212121209885E-2</v>
      </c>
      <c r="H59" s="6">
        <f t="shared" si="2"/>
        <v>6.520787878787597E-2</v>
      </c>
      <c r="I59" s="6">
        <f t="shared" si="2"/>
        <v>6.3674545454542653E-2</v>
      </c>
      <c r="J59" s="6">
        <f t="shared" si="2"/>
        <v>6.0374545454543238E-2</v>
      </c>
      <c r="K59" s="6">
        <f t="shared" si="2"/>
        <v>5.7641212121210351E-2</v>
      </c>
      <c r="L59" s="6">
        <f t="shared" si="2"/>
        <v>6.274121212121031E-2</v>
      </c>
      <c r="M59" s="6">
        <f>M42</f>
        <v>6.827454545454259E-2</v>
      </c>
    </row>
    <row r="60" spans="1:13" x14ac:dyDescent="0.25">
      <c r="A60" s="41"/>
      <c r="B60" s="2">
        <v>45</v>
      </c>
      <c r="C60" s="6">
        <f>AVERAGE(C42:C44)</f>
        <v>4.4041212121210073E-2</v>
      </c>
      <c r="D60" s="6">
        <f>AVERAGE(C42:E44)</f>
        <v>4.1596767676765407E-2</v>
      </c>
      <c r="E60" s="6">
        <f t="shared" ref="E60:L60" si="3">AVERAGE(D42:F44)</f>
        <v>4.380787878787689E-2</v>
      </c>
      <c r="F60" s="6">
        <f t="shared" si="3"/>
        <v>4.6252323232321167E-2</v>
      </c>
      <c r="G60" s="6">
        <f t="shared" si="3"/>
        <v>5.4463434343432086E-2</v>
      </c>
      <c r="H60" s="6">
        <f t="shared" si="3"/>
        <v>5.4896767676764803E-2</v>
      </c>
      <c r="I60" s="6">
        <f t="shared" si="3"/>
        <v>5.6407878787875947E-2</v>
      </c>
      <c r="J60" s="6">
        <f t="shared" si="3"/>
        <v>5.9541212121209476E-2</v>
      </c>
      <c r="K60" s="6">
        <f t="shared" si="3"/>
        <v>6.325232323232062E-2</v>
      </c>
      <c r="L60" s="6">
        <f t="shared" si="3"/>
        <v>6.3718989898987E-2</v>
      </c>
      <c r="M60" s="6">
        <f>AVERAGE(M42:M44)</f>
        <v>5.8841212121208741E-2</v>
      </c>
    </row>
    <row r="61" spans="1:13" x14ac:dyDescent="0.25">
      <c r="A61" s="41"/>
      <c r="B61" s="2">
        <v>65</v>
      </c>
      <c r="C61" s="6">
        <f t="shared" ref="C61:C68" si="4">AVERAGE(C43:C45)</f>
        <v>4.3741212121208406E-2</v>
      </c>
      <c r="D61" s="6">
        <f t="shared" ref="D61:L71" si="5">AVERAGE(C43:E45)</f>
        <v>3.9041212121209097E-2</v>
      </c>
      <c r="E61" s="6">
        <f t="shared" si="5"/>
        <v>4.091898989898763E-2</v>
      </c>
      <c r="F61" s="6">
        <f t="shared" si="5"/>
        <v>4.3485656565654236E-2</v>
      </c>
      <c r="G61" s="6">
        <f t="shared" si="5"/>
        <v>4.8852323232321027E-2</v>
      </c>
      <c r="H61" s="6">
        <f t="shared" si="5"/>
        <v>4.8285656565654103E-2</v>
      </c>
      <c r="I61" s="6">
        <f t="shared" si="5"/>
        <v>5.0941212121209389E-2</v>
      </c>
      <c r="J61" s="6">
        <f t="shared" si="5"/>
        <v>5.8641212121209207E-2</v>
      </c>
      <c r="K61" s="6">
        <f t="shared" si="5"/>
        <v>6.4130101010097931E-2</v>
      </c>
      <c r="L61" s="6">
        <f t="shared" si="5"/>
        <v>6.3196767676764409E-2</v>
      </c>
      <c r="M61" s="6">
        <f t="shared" ref="M61:M69" si="6">AVERAGE(M43:M45)</f>
        <v>5.4741212121208825E-2</v>
      </c>
    </row>
    <row r="62" spans="1:13" x14ac:dyDescent="0.25">
      <c r="A62" s="41"/>
      <c r="B62" s="2">
        <v>85</v>
      </c>
      <c r="C62" s="6">
        <f t="shared" si="4"/>
        <v>3.6707878787874883E-2</v>
      </c>
      <c r="D62" s="6">
        <f t="shared" si="5"/>
        <v>3.1096767676764614E-2</v>
      </c>
      <c r="E62" s="6">
        <f t="shared" si="5"/>
        <v>3.2996767676765321E-2</v>
      </c>
      <c r="F62" s="6">
        <f t="shared" si="5"/>
        <v>3.5818989898987671E-2</v>
      </c>
      <c r="G62" s="6">
        <f t="shared" si="5"/>
        <v>4.3296767676765394E-2</v>
      </c>
      <c r="H62" s="6">
        <f t="shared" si="5"/>
        <v>4.6030101010098669E-2</v>
      </c>
      <c r="I62" s="6">
        <f t="shared" si="5"/>
        <v>5.0707878787876207E-2</v>
      </c>
      <c r="J62" s="6">
        <f t="shared" si="5"/>
        <v>5.9385656565653894E-2</v>
      </c>
      <c r="K62" s="6">
        <f t="shared" si="5"/>
        <v>6.3474545454542328E-2</v>
      </c>
      <c r="L62" s="6">
        <f t="shared" si="5"/>
        <v>6.5763434343431404E-2</v>
      </c>
      <c r="M62" s="6">
        <f t="shared" si="6"/>
        <v>6.4874545454543409E-2</v>
      </c>
    </row>
    <row r="63" spans="1:13" x14ac:dyDescent="0.25">
      <c r="A63" s="41"/>
      <c r="B63" s="2">
        <v>105</v>
      </c>
      <c r="C63" s="6">
        <f>AVERAGE(C45:C47)</f>
        <v>2.7441212121208498E-2</v>
      </c>
      <c r="D63" s="6">
        <f t="shared" si="5"/>
        <v>2.0218989898986923E-2</v>
      </c>
      <c r="E63" s="6">
        <f>AVERAGE(D45:F47)</f>
        <v>2.2041212121209637E-2</v>
      </c>
      <c r="F63" s="6">
        <f t="shared" si="5"/>
        <v>2.8041212121209469E-2</v>
      </c>
      <c r="G63" s="6">
        <f t="shared" si="5"/>
        <v>3.5874545454543098E-2</v>
      </c>
      <c r="H63" s="6">
        <f t="shared" si="5"/>
        <v>4.1174545454542986E-2</v>
      </c>
      <c r="I63" s="6">
        <f t="shared" si="5"/>
        <v>4.5885656565653771E-2</v>
      </c>
      <c r="J63" s="6">
        <f t="shared" si="5"/>
        <v>5.6696767676764952E-2</v>
      </c>
      <c r="K63" s="6">
        <f t="shared" si="5"/>
        <v>5.9352323232320238E-2</v>
      </c>
      <c r="L63" s="6">
        <f t="shared" si="5"/>
        <v>6.6152323232320578E-2</v>
      </c>
      <c r="M63" s="6">
        <f>AVERAGE(M45:M47)</f>
        <v>7.1941212121210185E-2</v>
      </c>
    </row>
    <row r="64" spans="1:13" x14ac:dyDescent="0.25">
      <c r="A64" s="41"/>
      <c r="B64" s="2">
        <v>125</v>
      </c>
      <c r="C64" s="6">
        <f>AVERAGE(C46:C48)</f>
        <v>1.6641212121208799E-2</v>
      </c>
      <c r="D64" s="6">
        <f t="shared" si="5"/>
        <v>1.2441212121209114E-2</v>
      </c>
      <c r="E64" s="6">
        <f t="shared" si="5"/>
        <v>1.5741212121209318E-2</v>
      </c>
      <c r="F64" s="6">
        <f t="shared" si="5"/>
        <v>2.3052323232320364E-2</v>
      </c>
      <c r="G64" s="6">
        <f t="shared" si="5"/>
        <v>3.0130101010098623E-2</v>
      </c>
      <c r="H64" s="6">
        <f t="shared" si="5"/>
        <v>3.5485656565653931E-2</v>
      </c>
      <c r="I64" s="6">
        <f t="shared" si="5"/>
        <v>4.2574545454542881E-2</v>
      </c>
      <c r="J64" s="6">
        <f t="shared" si="5"/>
        <v>5.2074545454542848E-2</v>
      </c>
      <c r="K64" s="6">
        <f t="shared" si="5"/>
        <v>5.8541212121209441E-2</v>
      </c>
      <c r="L64" s="6">
        <f t="shared" si="5"/>
        <v>6.7430101010098137E-2</v>
      </c>
      <c r="M64" s="6">
        <f t="shared" si="6"/>
        <v>7.5774545454542874E-2</v>
      </c>
    </row>
    <row r="65" spans="1:13" x14ac:dyDescent="0.25">
      <c r="A65" s="41"/>
      <c r="B65" s="2">
        <v>145</v>
      </c>
      <c r="C65" s="6">
        <f t="shared" si="4"/>
        <v>6.0787878787612237E-4</v>
      </c>
      <c r="D65" s="6">
        <f t="shared" si="5"/>
        <v>1.1634343434311727E-3</v>
      </c>
      <c r="E65" s="6">
        <f t="shared" si="5"/>
        <v>6.0189898989868595E-3</v>
      </c>
      <c r="F65" s="6">
        <f t="shared" si="5"/>
        <v>1.7041212121209445E-2</v>
      </c>
      <c r="G65" s="6">
        <f t="shared" si="5"/>
        <v>2.2830101010099055E-2</v>
      </c>
      <c r="H65" s="6">
        <f t="shared" si="5"/>
        <v>3.044121212121019E-2</v>
      </c>
      <c r="I65" s="6">
        <f t="shared" si="5"/>
        <v>3.8652323232321512E-2</v>
      </c>
      <c r="J65" s="6">
        <f t="shared" si="5"/>
        <v>4.9074545454543518E-2</v>
      </c>
      <c r="K65" s="6">
        <f t="shared" si="5"/>
        <v>5.5207878787876773E-2</v>
      </c>
      <c r="L65" s="6">
        <f t="shared" si="5"/>
        <v>5.8574545454542694E-2</v>
      </c>
      <c r="M65" s="6">
        <f>AVERAGE(M47:M49)</f>
        <v>5.7474545454541705E-2</v>
      </c>
    </row>
    <row r="66" spans="1:13" x14ac:dyDescent="0.25">
      <c r="A66" s="41"/>
      <c r="B66" s="2">
        <v>165</v>
      </c>
      <c r="C66" s="6">
        <f t="shared" si="4"/>
        <v>-2.3425454545456859E-2</v>
      </c>
      <c r="D66" s="6">
        <f t="shared" si="5"/>
        <v>-1.6681010101013131E-2</v>
      </c>
      <c r="E66" s="6">
        <f t="shared" si="5"/>
        <v>-7.6698989899021009E-3</v>
      </c>
      <c r="F66" s="6">
        <f t="shared" si="5"/>
        <v>3.3412121212094015E-3</v>
      </c>
      <c r="G66" s="6">
        <f t="shared" si="5"/>
        <v>1.141898989898809E-2</v>
      </c>
      <c r="H66" s="6">
        <f t="shared" si="5"/>
        <v>2.0263434343432449E-2</v>
      </c>
      <c r="I66" s="6">
        <f t="shared" si="5"/>
        <v>3.2274545454543987E-2</v>
      </c>
      <c r="J66" s="6">
        <f t="shared" si="5"/>
        <v>4.1930101010099148E-2</v>
      </c>
      <c r="K66" s="6">
        <f t="shared" si="5"/>
        <v>5.0507878787877068E-2</v>
      </c>
      <c r="L66" s="6">
        <f t="shared" si="5"/>
        <v>4.7996767676764703E-2</v>
      </c>
      <c r="M66" s="6">
        <f t="shared" si="6"/>
        <v>3.7574545454540718E-2</v>
      </c>
    </row>
    <row r="67" spans="1:13" x14ac:dyDescent="0.25">
      <c r="A67" s="41"/>
      <c r="B67" s="2">
        <v>185</v>
      </c>
      <c r="C67" s="6">
        <f t="shared" si="4"/>
        <v>-5.4992121212123379E-2</v>
      </c>
      <c r="D67" s="6">
        <f t="shared" si="5"/>
        <v>-4.5658787878790484E-2</v>
      </c>
      <c r="E67" s="6">
        <f t="shared" si="5"/>
        <v>-3.1469898989901504E-2</v>
      </c>
      <c r="F67" s="6">
        <f t="shared" si="5"/>
        <v>-1.5603232323234314E-2</v>
      </c>
      <c r="G67" s="6">
        <f t="shared" si="5"/>
        <v>-2.1434343434536786E-4</v>
      </c>
      <c r="H67" s="6">
        <f t="shared" si="5"/>
        <v>1.2518989898987896E-2</v>
      </c>
      <c r="I67" s="6">
        <f t="shared" si="5"/>
        <v>2.5974545454543276E-2</v>
      </c>
      <c r="J67" s="6">
        <f t="shared" si="5"/>
        <v>3.6230101010099013E-2</v>
      </c>
      <c r="K67" s="6">
        <f>AVERAGE(J49:L51)</f>
        <v>4.5496767676765394E-2</v>
      </c>
      <c r="L67" s="6">
        <f t="shared" si="5"/>
        <v>4.6174545454542776E-2</v>
      </c>
      <c r="M67" s="6">
        <f t="shared" si="6"/>
        <v>3.9241212121208235E-2</v>
      </c>
    </row>
    <row r="68" spans="1:13" x14ac:dyDescent="0.25">
      <c r="A68" s="41"/>
      <c r="B68" s="2">
        <v>205</v>
      </c>
      <c r="C68" s="6">
        <f t="shared" si="4"/>
        <v>-0.10482545454545662</v>
      </c>
      <c r="D68" s="6">
        <f t="shared" si="5"/>
        <v>-8.8436565656568045E-2</v>
      </c>
      <c r="E68" s="6">
        <f t="shared" si="5"/>
        <v>-6.6292121212123495E-2</v>
      </c>
      <c r="F68" s="6">
        <f t="shared" si="5"/>
        <v>-4.1136565656567745E-2</v>
      </c>
      <c r="G68" s="6">
        <f t="shared" si="5"/>
        <v>-1.536989898990113E-2</v>
      </c>
      <c r="H68" s="6">
        <f t="shared" si="5"/>
        <v>2.0745454545429234E-3</v>
      </c>
      <c r="I68" s="6">
        <f t="shared" si="5"/>
        <v>1.878565656565338E-2</v>
      </c>
      <c r="J68" s="6">
        <f t="shared" si="5"/>
        <v>2.8663434343431424E-2</v>
      </c>
      <c r="K68" s="6">
        <f t="shared" si="5"/>
        <v>4.2130101010097891E-2</v>
      </c>
      <c r="L68" s="6">
        <f t="shared" si="5"/>
        <v>5.4774545454542474E-2</v>
      </c>
      <c r="M68" s="6">
        <f t="shared" si="6"/>
        <v>7.1107878787875237E-2</v>
      </c>
    </row>
    <row r="69" spans="1:13" x14ac:dyDescent="0.25">
      <c r="A69" s="41"/>
      <c r="B69" s="2">
        <v>225</v>
      </c>
      <c r="C69" s="22">
        <f t="shared" ref="C69:D71" si="7">C52</f>
        <v>-0.16812545454545713</v>
      </c>
      <c r="D69" s="6">
        <f t="shared" si="5"/>
        <v>-0.15885878787879074</v>
      </c>
      <c r="E69" s="6">
        <f>AVERAGE(D51:F53)</f>
        <v>-0.11649212121212374</v>
      </c>
      <c r="F69" s="6">
        <f t="shared" si="5"/>
        <v>-7.1869898989900899E-2</v>
      </c>
      <c r="G69" s="6">
        <f t="shared" si="5"/>
        <v>-3.4269898989901688E-2</v>
      </c>
      <c r="H69" s="6">
        <f t="shared" si="5"/>
        <v>-7.9921212121243611E-3</v>
      </c>
      <c r="I69" s="6">
        <f t="shared" si="5"/>
        <v>1.3963434343430552E-2</v>
      </c>
      <c r="J69" s="6">
        <f t="shared" si="5"/>
        <v>2.867454545454251E-2</v>
      </c>
      <c r="K69" s="6">
        <f t="shared" si="5"/>
        <v>4.6874545454542331E-2</v>
      </c>
      <c r="L69" s="6">
        <f t="shared" si="5"/>
        <v>7.5474545454542782E-2</v>
      </c>
      <c r="M69" s="6">
        <f t="shared" si="6"/>
        <v>0.11754121212120931</v>
      </c>
    </row>
    <row r="70" spans="1:13" x14ac:dyDescent="0.25">
      <c r="A70" s="41"/>
      <c r="B70" s="2">
        <v>245</v>
      </c>
      <c r="C70" s="22">
        <f t="shared" si="7"/>
        <v>-0.31782545454545641</v>
      </c>
      <c r="D70" s="22">
        <f t="shared" si="7"/>
        <v>-0.27352545454546018</v>
      </c>
      <c r="E70" s="6">
        <f t="shared" si="5"/>
        <v>-0.19089212121212362</v>
      </c>
      <c r="F70" s="6">
        <f t="shared" si="5"/>
        <v>-0.11310323232323445</v>
      </c>
      <c r="G70" s="6">
        <f t="shared" si="5"/>
        <v>-6.1303232323234785E-2</v>
      </c>
      <c r="H70" s="6">
        <f t="shared" si="5"/>
        <v>-2.4481010101013112E-2</v>
      </c>
      <c r="I70" s="6">
        <f t="shared" si="5"/>
        <v>8.3856565656535362E-3</v>
      </c>
      <c r="J70" s="6">
        <f t="shared" si="5"/>
        <v>3.4218989898987452E-2</v>
      </c>
      <c r="K70" s="6">
        <f t="shared" si="5"/>
        <v>5.2441212121209842E-2</v>
      </c>
      <c r="L70" s="6">
        <f t="shared" si="5"/>
        <v>7.9041212121209431E-2</v>
      </c>
      <c r="M70" s="22">
        <f t="shared" ref="M70" si="8">M53</f>
        <v>0.15057454545454263</v>
      </c>
    </row>
    <row r="71" spans="1:13" x14ac:dyDescent="0.25">
      <c r="A71" s="41"/>
      <c r="B71" s="2">
        <v>265</v>
      </c>
      <c r="C71" s="22">
        <f t="shared" si="7"/>
        <v>-0.84092545454545586</v>
      </c>
      <c r="D71" s="22">
        <f t="shared" si="7"/>
        <v>-0.45342545454545657</v>
      </c>
      <c r="E71" s="22">
        <f t="shared" ref="D71:M72" si="9">E54</f>
        <v>-0.25342545454545728</v>
      </c>
      <c r="F71" s="6">
        <f t="shared" si="5"/>
        <v>-0.14866989898990113</v>
      </c>
      <c r="G71" s="6">
        <f t="shared" si="5"/>
        <v>-8.3625454545457487E-2</v>
      </c>
      <c r="H71" s="6">
        <f t="shared" si="5"/>
        <v>-3.4003232323235641E-2</v>
      </c>
      <c r="I71" s="6">
        <f t="shared" si="5"/>
        <v>1.2530101010098191E-2</v>
      </c>
      <c r="J71" s="6">
        <f t="shared" si="5"/>
        <v>3.8974545454543374E-2</v>
      </c>
      <c r="K71" s="22">
        <f t="shared" si="9"/>
        <v>7.8474545454543687E-2</v>
      </c>
      <c r="L71" s="22">
        <f t="shared" si="9"/>
        <v>5.0974545454543829E-2</v>
      </c>
      <c r="M71" s="22">
        <f t="shared" ref="M71" si="10">M54</f>
        <v>8.1274545454540714E-2</v>
      </c>
    </row>
    <row r="72" spans="1:13" x14ac:dyDescent="0.25">
      <c r="A72" s="42"/>
      <c r="B72" s="2">
        <v>285</v>
      </c>
      <c r="C72" s="22">
        <f>C55</f>
        <v>-19.999925454545458</v>
      </c>
      <c r="D72" s="22">
        <f t="shared" si="9"/>
        <v>-20.005125454545457</v>
      </c>
      <c r="E72" s="22">
        <f t="shared" si="9"/>
        <v>-0.23272545454545579</v>
      </c>
      <c r="F72" s="22">
        <f t="shared" si="9"/>
        <v>-0.17742545454545677</v>
      </c>
      <c r="G72" s="22">
        <f t="shared" si="9"/>
        <v>-0.11772545454545735</v>
      </c>
      <c r="H72" s="22">
        <f t="shared" si="9"/>
        <v>-5.8254545454587969E-3</v>
      </c>
      <c r="I72" s="22">
        <f t="shared" si="9"/>
        <v>2.0774545454543158E-2</v>
      </c>
      <c r="J72" s="22">
        <f t="shared" si="9"/>
        <v>6.1074545454545159E-2</v>
      </c>
      <c r="K72" s="22">
        <f t="shared" si="9"/>
        <v>4.0974545454542266E-2</v>
      </c>
      <c r="L72" s="22">
        <f t="shared" si="9"/>
        <v>6.1174545454541374E-2</v>
      </c>
      <c r="M72" s="22">
        <f t="shared" si="9"/>
        <v>0.14997454545454403</v>
      </c>
    </row>
    <row r="74" spans="1:13" x14ac:dyDescent="0.25">
      <c r="A74" s="21" t="s">
        <v>31</v>
      </c>
      <c r="B74" s="7"/>
      <c r="C74" s="43" t="s">
        <v>19</v>
      </c>
      <c r="D74" s="39"/>
      <c r="E74" s="39"/>
      <c r="F74" s="39"/>
      <c r="G74" s="39"/>
      <c r="H74" s="39"/>
      <c r="I74" s="39"/>
      <c r="J74" s="39"/>
      <c r="K74" s="39"/>
      <c r="L74" s="39"/>
      <c r="M74" s="40"/>
    </row>
    <row r="75" spans="1:13" x14ac:dyDescent="0.25">
      <c r="A75" s="8"/>
      <c r="B75" s="9"/>
      <c r="C75" s="2">
        <v>0</v>
      </c>
      <c r="D75" s="2">
        <v>20</v>
      </c>
      <c r="E75" s="2">
        <v>40</v>
      </c>
      <c r="F75" s="2">
        <v>60</v>
      </c>
      <c r="G75" s="2">
        <v>80</v>
      </c>
      <c r="H75" s="2">
        <v>100</v>
      </c>
      <c r="I75" s="2">
        <v>120</v>
      </c>
      <c r="J75" s="2">
        <v>140</v>
      </c>
      <c r="K75" s="2">
        <v>160</v>
      </c>
      <c r="L75" s="2">
        <v>180</v>
      </c>
      <c r="M75" s="2">
        <v>200</v>
      </c>
    </row>
    <row r="76" spans="1:13" x14ac:dyDescent="0.25">
      <c r="A76" s="43" t="s">
        <v>17</v>
      </c>
      <c r="B76" s="2">
        <v>25</v>
      </c>
      <c r="C76" s="6">
        <f>(C59-C42)/20*100</f>
        <v>0</v>
      </c>
      <c r="D76" s="6">
        <f t="shared" ref="D76:M76" si="11">(D59-D42)/20*100</f>
        <v>-5.8499999999993939E-2</v>
      </c>
      <c r="E76" s="6">
        <f t="shared" si="11"/>
        <v>5.5333333333334629E-2</v>
      </c>
      <c r="F76" s="6">
        <f t="shared" si="11"/>
        <v>4.4999999999954451E-3</v>
      </c>
      <c r="G76" s="6">
        <f t="shared" si="11"/>
        <v>1.3333333333361355E-3</v>
      </c>
      <c r="H76" s="6">
        <f t="shared" si="11"/>
        <v>-4.5333333333334239E-2</v>
      </c>
      <c r="I76" s="6">
        <f t="shared" si="11"/>
        <v>-4.9999999999883471E-4</v>
      </c>
      <c r="J76" s="6">
        <f t="shared" si="11"/>
        <v>3.7000000000002586E-2</v>
      </c>
      <c r="K76" s="6">
        <f t="shared" si="11"/>
        <v>-3.3666666666671112E-2</v>
      </c>
      <c r="L76" s="6">
        <f t="shared" si="11"/>
        <v>3.5833333333332718E-2</v>
      </c>
      <c r="M76" s="6">
        <f t="shared" si="11"/>
        <v>0</v>
      </c>
    </row>
    <row r="77" spans="1:13" x14ac:dyDescent="0.25">
      <c r="A77" s="41"/>
      <c r="B77" s="2">
        <v>45</v>
      </c>
      <c r="C77" s="6">
        <f t="shared" ref="C77:M89" si="12">(C60-C43)/20*100</f>
        <v>-3.2666666666655679E-2</v>
      </c>
      <c r="D77" s="6">
        <f t="shared" si="12"/>
        <v>-2.1388888888898248E-2</v>
      </c>
      <c r="E77" s="6">
        <f t="shared" si="12"/>
        <v>2.6666666666679516E-2</v>
      </c>
      <c r="F77" s="6">
        <f t="shared" si="12"/>
        <v>-3.7611111111116209E-2</v>
      </c>
      <c r="G77" s="6">
        <f t="shared" si="12"/>
        <v>7.9444444444456627E-3</v>
      </c>
      <c r="H77" s="6">
        <f t="shared" si="12"/>
        <v>4.7611111111110667E-2</v>
      </c>
      <c r="I77" s="6">
        <f t="shared" si="12"/>
        <v>6.0166666666672489E-2</v>
      </c>
      <c r="J77" s="6">
        <f t="shared" si="12"/>
        <v>4.23333333333294E-2</v>
      </c>
      <c r="K77" s="6">
        <f t="shared" si="12"/>
        <v>-4.8611111111108371E-2</v>
      </c>
      <c r="L77" s="6">
        <f t="shared" si="12"/>
        <v>-2.2277777777779117E-2</v>
      </c>
      <c r="M77" s="6">
        <f t="shared" si="12"/>
        <v>1.833333333340903E-3</v>
      </c>
    </row>
    <row r="78" spans="1:13" x14ac:dyDescent="0.25">
      <c r="A78" s="41"/>
      <c r="B78" s="2">
        <v>65</v>
      </c>
      <c r="C78" s="6">
        <f t="shared" si="12"/>
        <v>-2.2166666666674217E-2</v>
      </c>
      <c r="D78" s="6">
        <f t="shared" si="12"/>
        <v>-1.6666666666667294E-2</v>
      </c>
      <c r="E78" s="6">
        <f t="shared" si="12"/>
        <v>1.1722222222216618E-2</v>
      </c>
      <c r="F78" s="6">
        <f t="shared" si="12"/>
        <v>-6.5444444444453756E-2</v>
      </c>
      <c r="G78" s="6">
        <f t="shared" si="12"/>
        <v>2.888888888890051E-3</v>
      </c>
      <c r="H78" s="6">
        <f t="shared" si="12"/>
        <v>-5.744444444443491E-2</v>
      </c>
      <c r="I78" s="6">
        <f t="shared" si="12"/>
        <v>1.5833333333326038E-2</v>
      </c>
      <c r="J78" s="6">
        <f t="shared" si="12"/>
        <v>-4.8166666666666913E-2</v>
      </c>
      <c r="K78" s="6">
        <f t="shared" si="12"/>
        <v>-3.0722222222217752E-2</v>
      </c>
      <c r="L78" s="6">
        <f t="shared" si="12"/>
        <v>-1.1888888888886839E-2</v>
      </c>
      <c r="M78" s="6">
        <f t="shared" si="12"/>
        <v>2.4833333333328763E-2</v>
      </c>
    </row>
    <row r="79" spans="1:13" x14ac:dyDescent="0.25">
      <c r="A79" s="41"/>
      <c r="B79" s="2">
        <v>85</v>
      </c>
      <c r="C79" s="6">
        <f>(C62-C45)/20*100</f>
        <v>2.1166666666670615E-2</v>
      </c>
      <c r="D79" s="6">
        <f t="shared" si="12"/>
        <v>-3.1388888888894684E-2</v>
      </c>
      <c r="E79" s="6">
        <f t="shared" si="12"/>
        <v>7.7611111111125647E-2</v>
      </c>
      <c r="F79" s="6">
        <f t="shared" si="12"/>
        <v>-9.7777777777747349E-3</v>
      </c>
      <c r="G79" s="6">
        <f t="shared" si="12"/>
        <v>-2.1388888888896271E-2</v>
      </c>
      <c r="H79" s="6">
        <f t="shared" si="12"/>
        <v>4.1777777777779086E-2</v>
      </c>
      <c r="I79" s="6">
        <f t="shared" si="12"/>
        <v>-8.3333333333927839E-4</v>
      </c>
      <c r="J79" s="6">
        <f t="shared" si="12"/>
        <v>3.0555555555559361E-2</v>
      </c>
      <c r="K79" s="6">
        <f t="shared" si="12"/>
        <v>-2.699999999999432E-2</v>
      </c>
      <c r="L79" s="6">
        <f t="shared" si="12"/>
        <v>3.5444444444438783E-2</v>
      </c>
      <c r="M79" s="6">
        <f t="shared" si="12"/>
        <v>4.4500000000002871E-2</v>
      </c>
    </row>
    <row r="80" spans="1:13" x14ac:dyDescent="0.25">
      <c r="A80" s="41"/>
      <c r="B80" s="2">
        <v>105</v>
      </c>
      <c r="C80" s="6">
        <f t="shared" si="12"/>
        <v>-1.0166666666660742E-2</v>
      </c>
      <c r="D80" s="6">
        <f t="shared" si="12"/>
        <v>-3.2777777777782319E-2</v>
      </c>
      <c r="E80" s="6">
        <f t="shared" si="12"/>
        <v>7.4333333333333779E-2</v>
      </c>
      <c r="F80" s="6">
        <f t="shared" si="12"/>
        <v>-2.4166666666669556E-2</v>
      </c>
      <c r="G80" s="6">
        <f t="shared" si="12"/>
        <v>-9.99999999999647E-4</v>
      </c>
      <c r="H80" s="6">
        <f t="shared" si="12"/>
        <v>4.0500000000000362E-2</v>
      </c>
      <c r="I80" s="6">
        <f t="shared" si="12"/>
        <v>-3.644444444444242E-2</v>
      </c>
      <c r="J80" s="6">
        <f t="shared" si="12"/>
        <v>2.1111111111105328E-2</v>
      </c>
      <c r="K80" s="6">
        <f t="shared" si="12"/>
        <v>-5.0611111111115541E-2</v>
      </c>
      <c r="L80" s="6">
        <f t="shared" si="12"/>
        <v>8.8888888888977863E-3</v>
      </c>
      <c r="M80" s="6">
        <f t="shared" si="12"/>
        <v>-8.4666666666670665E-2</v>
      </c>
    </row>
    <row r="81" spans="1:13" x14ac:dyDescent="0.25">
      <c r="A81" s="41"/>
      <c r="B81" s="2">
        <v>125</v>
      </c>
      <c r="C81" s="6">
        <f t="shared" si="12"/>
        <v>-1.8666666666676459E-2</v>
      </c>
      <c r="D81" s="6">
        <f t="shared" si="12"/>
        <v>9.1833333333320624E-2</v>
      </c>
      <c r="E81" s="6">
        <f t="shared" si="12"/>
        <v>-5.1666666666625241E-3</v>
      </c>
      <c r="F81" s="6">
        <f t="shared" si="12"/>
        <v>-2.5111111111117728E-2</v>
      </c>
      <c r="G81" s="6">
        <f t="shared" si="12"/>
        <v>7.7777777777793961E-3</v>
      </c>
      <c r="H81" s="6">
        <f t="shared" si="12"/>
        <v>-2.8444444444439346E-2</v>
      </c>
      <c r="I81" s="6">
        <f t="shared" si="12"/>
        <v>1.0000000000016246E-3</v>
      </c>
      <c r="J81" s="6">
        <f t="shared" si="12"/>
        <v>1.6000000000006148E-2</v>
      </c>
      <c r="K81" s="6">
        <f t="shared" si="12"/>
        <v>-6.1666666666670977E-2</v>
      </c>
      <c r="L81" s="6">
        <f t="shared" si="12"/>
        <v>0.1007777777777817</v>
      </c>
      <c r="M81" s="6">
        <f t="shared" si="12"/>
        <v>2.3999999999997357E-2</v>
      </c>
    </row>
    <row r="82" spans="1:13" x14ac:dyDescent="0.25">
      <c r="A82" s="41"/>
      <c r="B82" s="2">
        <v>145</v>
      </c>
      <c r="C82" s="6">
        <f t="shared" si="12"/>
        <v>2.6666666666722945E-3</v>
      </c>
      <c r="D82" s="6">
        <f t="shared" si="12"/>
        <v>2.1444444444445786E-2</v>
      </c>
      <c r="E82" s="6">
        <f t="shared" si="12"/>
        <v>-7.1777777777768392E-2</v>
      </c>
      <c r="F82" s="6">
        <f t="shared" si="12"/>
        <v>-8.16666666665751E-3</v>
      </c>
      <c r="G82" s="6">
        <f t="shared" si="12"/>
        <v>1.9777777777775108E-2</v>
      </c>
      <c r="H82" s="6">
        <f t="shared" si="12"/>
        <v>-1.6666666666673227E-2</v>
      </c>
      <c r="I82" s="6">
        <f t="shared" si="12"/>
        <v>3.1888888888901429E-2</v>
      </c>
      <c r="J82" s="6">
        <f t="shared" si="12"/>
        <v>1.549999999999347E-2</v>
      </c>
      <c r="K82" s="6">
        <f t="shared" si="12"/>
        <v>1.016666666667259E-2</v>
      </c>
      <c r="L82" s="6">
        <f t="shared" si="12"/>
        <v>-7.8999999999999446E-2</v>
      </c>
      <c r="M82" s="6">
        <f t="shared" si="12"/>
        <v>-4.9999999999995992E-2</v>
      </c>
    </row>
    <row r="83" spans="1:13" x14ac:dyDescent="0.25">
      <c r="A83" s="41"/>
      <c r="B83" s="2">
        <v>165</v>
      </c>
      <c r="C83" s="6">
        <f t="shared" si="12"/>
        <v>-2.3999999999997357E-2</v>
      </c>
      <c r="D83" s="6">
        <f t="shared" si="12"/>
        <v>2.6222222222236118E-2</v>
      </c>
      <c r="E83" s="6">
        <f t="shared" si="12"/>
        <v>-5.072222222222638E-2</v>
      </c>
      <c r="F83" s="6">
        <f t="shared" si="12"/>
        <v>2.283333333332354E-2</v>
      </c>
      <c r="G83" s="6">
        <f t="shared" si="12"/>
        <v>-4.6777777777775344E-2</v>
      </c>
      <c r="H83" s="6">
        <f t="shared" si="12"/>
        <v>1.744444444443537E-2</v>
      </c>
      <c r="I83" s="6">
        <f t="shared" si="12"/>
        <v>-3.5500000000010037E-2</v>
      </c>
      <c r="J83" s="6">
        <f t="shared" si="12"/>
        <v>-2.6722222222230994E-2</v>
      </c>
      <c r="K83" s="6">
        <f t="shared" si="12"/>
        <v>-5.4833333333335788E-2</v>
      </c>
      <c r="L83" s="6">
        <f t="shared" si="12"/>
        <v>2.1111111111002737E-3</v>
      </c>
      <c r="M83" s="6">
        <f t="shared" si="12"/>
        <v>1.7999999999999509E-2</v>
      </c>
    </row>
    <row r="84" spans="1:13" x14ac:dyDescent="0.25">
      <c r="A84" s="41"/>
      <c r="B84" s="2">
        <v>185</v>
      </c>
      <c r="C84" s="6">
        <f t="shared" si="12"/>
        <v>-1.6333333333342637E-2</v>
      </c>
      <c r="D84" s="6">
        <f t="shared" si="12"/>
        <v>5.8333333333256479E-3</v>
      </c>
      <c r="E84" s="6">
        <f>(E67-E50)/20*100</f>
        <v>-3.2222222222206415E-3</v>
      </c>
      <c r="F84" s="6">
        <f t="shared" si="12"/>
        <v>-4.488888888888691E-2</v>
      </c>
      <c r="G84" s="6">
        <f t="shared" si="12"/>
        <v>6.1055555555561296E-2</v>
      </c>
      <c r="H84" s="6">
        <f t="shared" si="12"/>
        <v>-8.2777777777821686E-3</v>
      </c>
      <c r="I84" s="6">
        <f t="shared" si="12"/>
        <v>3.6000000000012813E-2</v>
      </c>
      <c r="J84" s="6">
        <f t="shared" si="12"/>
        <v>-2.9222222222221213E-2</v>
      </c>
      <c r="K84" s="6">
        <f t="shared" si="12"/>
        <v>4.2611111111104556E-2</v>
      </c>
      <c r="L84" s="6">
        <f t="shared" si="12"/>
        <v>2.5000000000040268E-3</v>
      </c>
      <c r="M84" s="6">
        <f t="shared" si="12"/>
        <v>0.13983333333333903</v>
      </c>
    </row>
    <row r="85" spans="1:13" x14ac:dyDescent="0.25">
      <c r="A85" s="41"/>
      <c r="B85" s="2">
        <v>205</v>
      </c>
      <c r="C85" s="6">
        <f t="shared" si="12"/>
        <v>-5.099999999999362E-2</v>
      </c>
      <c r="D85" s="6">
        <f t="shared" si="12"/>
        <v>-2.4555555555545727E-2</v>
      </c>
      <c r="E85" s="6">
        <f t="shared" si="12"/>
        <v>-4.8333333333418216E-3</v>
      </c>
      <c r="F85" s="6">
        <f t="shared" si="12"/>
        <v>-5.85555555555533E-2</v>
      </c>
      <c r="G85" s="6">
        <f t="shared" si="12"/>
        <v>1.2277777777772848E-2</v>
      </c>
      <c r="H85" s="6">
        <f t="shared" si="12"/>
        <v>-5.899999999999276E-2</v>
      </c>
      <c r="I85" s="6">
        <f t="shared" si="12"/>
        <v>-1.9444444444497758E-3</v>
      </c>
      <c r="J85" s="6">
        <f t="shared" si="12"/>
        <v>3.1944444444458805E-2</v>
      </c>
      <c r="K85" s="6">
        <f t="shared" si="12"/>
        <v>1.7277777777769086E-2</v>
      </c>
      <c r="L85" s="6">
        <f t="shared" si="12"/>
        <v>-6.3499999999992146E-2</v>
      </c>
      <c r="M85" s="6">
        <f t="shared" si="12"/>
        <v>-6.8333333333411147E-3</v>
      </c>
    </row>
    <row r="86" spans="1:13" x14ac:dyDescent="0.25">
      <c r="A86" s="41"/>
      <c r="B86" s="2">
        <v>225</v>
      </c>
      <c r="C86" s="6">
        <f t="shared" si="12"/>
        <v>0</v>
      </c>
      <c r="D86" s="6">
        <f t="shared" si="12"/>
        <v>-5.9666666666669671E-2</v>
      </c>
      <c r="E86" s="6">
        <f t="shared" si="12"/>
        <v>-4.2333333333325479E-2</v>
      </c>
      <c r="F86" s="6">
        <f t="shared" si="12"/>
        <v>3.627777777777022E-2</v>
      </c>
      <c r="G86" s="6">
        <f t="shared" si="12"/>
        <v>-6.8222222222227041E-2</v>
      </c>
      <c r="H86" s="6">
        <f t="shared" si="12"/>
        <v>-3.8333333333334781E-2</v>
      </c>
      <c r="I86" s="6">
        <f t="shared" si="12"/>
        <v>5.0444444444435431E-2</v>
      </c>
      <c r="J86" s="6">
        <f t="shared" si="12"/>
        <v>-3.249999999999531E-2</v>
      </c>
      <c r="K86" s="6">
        <f t="shared" si="12"/>
        <v>2.9500000000000328E-2</v>
      </c>
      <c r="L86" s="6">
        <f t="shared" si="12"/>
        <v>0.1279999999999997</v>
      </c>
      <c r="M86" s="6">
        <f t="shared" si="12"/>
        <v>-6.0166666666662601E-2</v>
      </c>
    </row>
    <row r="87" spans="1:13" x14ac:dyDescent="0.25">
      <c r="A87" s="41"/>
      <c r="B87" s="2">
        <v>245</v>
      </c>
      <c r="C87" s="6">
        <f t="shared" si="12"/>
        <v>0</v>
      </c>
      <c r="D87" s="6">
        <f t="shared" si="12"/>
        <v>0</v>
      </c>
      <c r="E87" s="6">
        <f t="shared" si="12"/>
        <v>-9.5333333333340042E-2</v>
      </c>
      <c r="F87" s="6">
        <f t="shared" si="12"/>
        <v>-0.11188888888889061</v>
      </c>
      <c r="G87" s="6">
        <f t="shared" si="12"/>
        <v>1.311111111111804E-2</v>
      </c>
      <c r="H87" s="6">
        <f t="shared" si="12"/>
        <v>-2.0777777777762907E-2</v>
      </c>
      <c r="I87" s="6">
        <f t="shared" si="12"/>
        <v>-2.8944444444436203E-2</v>
      </c>
      <c r="J87" s="6">
        <f t="shared" si="12"/>
        <v>-1.7777777777775831E-2</v>
      </c>
      <c r="K87" s="6">
        <f t="shared" si="12"/>
        <v>3.2333333333325089E-2</v>
      </c>
      <c r="L87" s="6">
        <f t="shared" si="12"/>
        <v>-2.3166666666663976E-2</v>
      </c>
      <c r="M87" s="6">
        <f t="shared" si="12"/>
        <v>0</v>
      </c>
    </row>
    <row r="88" spans="1:13" x14ac:dyDescent="0.25">
      <c r="A88" s="41"/>
      <c r="B88" s="2">
        <v>265</v>
      </c>
      <c r="C88" s="6">
        <f t="shared" si="12"/>
        <v>0</v>
      </c>
      <c r="D88" s="6">
        <f t="shared" si="12"/>
        <v>0</v>
      </c>
      <c r="E88" s="6">
        <f t="shared" si="12"/>
        <v>0</v>
      </c>
      <c r="F88" s="6">
        <f t="shared" si="12"/>
        <v>-3.8222222222223934E-2</v>
      </c>
      <c r="G88" s="6">
        <f t="shared" si="12"/>
        <v>2.7999999999993933E-2</v>
      </c>
      <c r="H88" s="6">
        <f t="shared" si="12"/>
        <v>6.2111111111104518E-2</v>
      </c>
      <c r="I88" s="6">
        <f t="shared" si="12"/>
        <v>5.0277777777775076E-2</v>
      </c>
      <c r="J88" s="6">
        <f t="shared" si="12"/>
        <v>-5.0500000000006651E-2</v>
      </c>
      <c r="K88" s="6">
        <f t="shared" si="12"/>
        <v>0</v>
      </c>
      <c r="L88" s="6">
        <f t="shared" si="12"/>
        <v>0</v>
      </c>
      <c r="M88" s="6">
        <f t="shared" si="12"/>
        <v>0</v>
      </c>
    </row>
    <row r="89" spans="1:13" x14ac:dyDescent="0.25">
      <c r="A89" s="42"/>
      <c r="B89" s="2">
        <v>285</v>
      </c>
      <c r="C89" s="6">
        <f t="shared" si="12"/>
        <v>0</v>
      </c>
      <c r="D89" s="6">
        <f t="shared" si="12"/>
        <v>0</v>
      </c>
      <c r="E89" s="6">
        <f t="shared" si="12"/>
        <v>0</v>
      </c>
      <c r="F89" s="6">
        <f t="shared" si="12"/>
        <v>0</v>
      </c>
      <c r="G89" s="6">
        <f t="shared" si="12"/>
        <v>0</v>
      </c>
      <c r="H89" s="6">
        <f t="shared" si="12"/>
        <v>0</v>
      </c>
      <c r="I89" s="6">
        <f t="shared" si="12"/>
        <v>0</v>
      </c>
      <c r="J89" s="6">
        <f t="shared" si="12"/>
        <v>0</v>
      </c>
      <c r="K89" s="6">
        <f t="shared" si="12"/>
        <v>0</v>
      </c>
      <c r="L89" s="6">
        <f t="shared" si="12"/>
        <v>0</v>
      </c>
      <c r="M89" s="6">
        <f t="shared" si="12"/>
        <v>0</v>
      </c>
    </row>
  </sheetData>
  <sortState xmlns:xlrd2="http://schemas.microsoft.com/office/spreadsheetml/2017/richdata2" columnSort="1" ref="C22:M36">
    <sortCondition ref="C22:M22"/>
  </sortState>
  <mergeCells count="10">
    <mergeCell ref="C57:M57"/>
    <mergeCell ref="A59:A72"/>
    <mergeCell ref="C74:M74"/>
    <mergeCell ref="A76:A89"/>
    <mergeCell ref="A42:A55"/>
    <mergeCell ref="C2:M2"/>
    <mergeCell ref="A4:A17"/>
    <mergeCell ref="C21:M21"/>
    <mergeCell ref="A23:A36"/>
    <mergeCell ref="C40:M40"/>
  </mergeCells>
  <conditionalFormatting sqref="C76:M89">
    <cfRule type="cellIs" dxfId="21" priority="1" operator="between">
      <formula>0.1</formula>
      <formula>100</formula>
    </cfRule>
    <cfRule type="cellIs" dxfId="20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07984-D251-4A67-B806-F52AB4EF98DB}">
  <sheetPr>
    <tabColor rgb="FFFFFF00"/>
  </sheetPr>
  <dimension ref="A2:R59"/>
  <sheetViews>
    <sheetView topLeftCell="A32" zoomScale="90" zoomScaleNormal="90" workbookViewId="0">
      <selection activeCell="T37" sqref="T37"/>
    </sheetView>
  </sheetViews>
  <sheetFormatPr baseColWidth="10" defaultColWidth="9.140625" defaultRowHeight="15" x14ac:dyDescent="0.25"/>
  <cols>
    <col min="19" max="19" width="4.5703125" customWidth="1"/>
  </cols>
  <sheetData>
    <row r="2" spans="1:18" x14ac:dyDescent="0.25">
      <c r="A2" s="10" t="s">
        <v>21</v>
      </c>
      <c r="B2" s="7"/>
      <c r="C2" s="37" t="s">
        <v>18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x14ac:dyDescent="0.25">
      <c r="A3" s="8"/>
      <c r="B3" s="17"/>
      <c r="C3" s="14">
        <v>-120</v>
      </c>
      <c r="D3" s="14">
        <v>-100</v>
      </c>
      <c r="E3" s="14">
        <v>-80</v>
      </c>
      <c r="F3" s="14">
        <v>-60</v>
      </c>
      <c r="G3" s="14">
        <v>-40</v>
      </c>
      <c r="H3" s="14">
        <v>-20</v>
      </c>
      <c r="I3" s="14">
        <v>0</v>
      </c>
      <c r="J3" s="14">
        <v>20</v>
      </c>
      <c r="K3" s="14">
        <v>40</v>
      </c>
      <c r="L3" s="14">
        <v>60</v>
      </c>
      <c r="M3" s="14">
        <v>80</v>
      </c>
      <c r="N3" s="14">
        <v>100</v>
      </c>
      <c r="O3" s="14">
        <v>120</v>
      </c>
      <c r="P3" s="14">
        <v>140</v>
      </c>
      <c r="Q3" s="14">
        <v>160</v>
      </c>
      <c r="R3" s="14">
        <v>180</v>
      </c>
    </row>
    <row r="4" spans="1:18" x14ac:dyDescent="0.25">
      <c r="A4" s="36" t="s">
        <v>17</v>
      </c>
      <c r="B4" s="15">
        <v>360</v>
      </c>
      <c r="C4" s="16">
        <v>5.0870470000000001</v>
      </c>
      <c r="D4" s="16">
        <v>5.083742</v>
      </c>
      <c r="E4" s="16">
        <v>5.0849190000000002</v>
      </c>
      <c r="F4" s="16">
        <v>5.0601390000000004</v>
      </c>
      <c r="G4" s="16">
        <v>5.0581610000000001</v>
      </c>
      <c r="H4" s="16">
        <v>5.0426529999999996</v>
      </c>
      <c r="I4" s="16">
        <v>5.0362590000000003</v>
      </c>
      <c r="J4" s="16">
        <v>5.0349089999999999</v>
      </c>
      <c r="K4" s="16">
        <v>5.0233809999999997</v>
      </c>
      <c r="L4" s="16">
        <v>5.0260550000000004</v>
      </c>
      <c r="M4" s="16">
        <v>5.0360459999999998</v>
      </c>
      <c r="N4" s="16">
        <v>5.0330159999999999</v>
      </c>
      <c r="O4" s="16">
        <v>5.0427160000000004</v>
      </c>
      <c r="P4" s="16">
        <v>5.0340100000000003</v>
      </c>
      <c r="Q4" s="16">
        <v>5.0387750000000002</v>
      </c>
      <c r="R4" s="20">
        <v>5.0472979999999996</v>
      </c>
    </row>
    <row r="5" spans="1:18" x14ac:dyDescent="0.25">
      <c r="A5" s="36"/>
      <c r="B5" s="15">
        <v>380</v>
      </c>
      <c r="C5" s="16">
        <v>5.0792169999999999</v>
      </c>
      <c r="D5" s="16">
        <v>5.0641910000000001</v>
      </c>
      <c r="E5" s="16">
        <v>5.0454030000000003</v>
      </c>
      <c r="F5" s="16">
        <v>5.0434010000000002</v>
      </c>
      <c r="G5" s="16">
        <v>5.0295500000000004</v>
      </c>
      <c r="H5" s="16">
        <v>5.0180439999999997</v>
      </c>
      <c r="I5" s="16">
        <v>5.0143449999999996</v>
      </c>
      <c r="J5" s="16">
        <v>5.0021279999999999</v>
      </c>
      <c r="K5" s="16">
        <v>5.0131459999999999</v>
      </c>
      <c r="L5" s="16">
        <v>5.0232799999999997</v>
      </c>
      <c r="M5" s="16">
        <v>5.0257040000000002</v>
      </c>
      <c r="N5" s="16">
        <v>5.0291110000000003</v>
      </c>
      <c r="O5" s="16">
        <v>5.0267910000000002</v>
      </c>
      <c r="P5" s="16">
        <v>5.0310589999999999</v>
      </c>
      <c r="Q5" s="16">
        <v>5.0375360000000002</v>
      </c>
      <c r="R5" s="20">
        <v>5.0894640000000004</v>
      </c>
    </row>
    <row r="6" spans="1:18" x14ac:dyDescent="0.25">
      <c r="A6" s="36"/>
      <c r="B6" s="15">
        <v>400</v>
      </c>
      <c r="C6" s="16">
        <v>5.0669279999999999</v>
      </c>
      <c r="D6" s="16">
        <v>5.0603340000000001</v>
      </c>
      <c r="E6" s="16">
        <v>5.0329940000000004</v>
      </c>
      <c r="F6" s="16">
        <v>5.0164080000000002</v>
      </c>
      <c r="G6" s="16">
        <v>4.9999330000000004</v>
      </c>
      <c r="H6" s="16">
        <v>4.978453</v>
      </c>
      <c r="I6" s="16">
        <v>4.9790749999999999</v>
      </c>
      <c r="J6" s="16">
        <v>4.9686979999999998</v>
      </c>
      <c r="K6" s="16">
        <v>4.9840390000000001</v>
      </c>
      <c r="L6" s="16">
        <v>5.0001730000000002</v>
      </c>
      <c r="M6" s="16">
        <v>5.0154519999999998</v>
      </c>
      <c r="N6" s="16">
        <v>5.0204820000000003</v>
      </c>
      <c r="O6" s="16">
        <v>5.0274679999999998</v>
      </c>
      <c r="P6" s="16">
        <v>5.0292130000000004</v>
      </c>
      <c r="Q6" s="16">
        <v>5.0326909999999998</v>
      </c>
      <c r="R6" s="20">
        <v>5.0925770000000004</v>
      </c>
    </row>
    <row r="7" spans="1:18" x14ac:dyDescent="0.25">
      <c r="A7" s="36"/>
      <c r="B7" s="15">
        <v>420</v>
      </c>
      <c r="C7" s="16">
        <v>5.06785</v>
      </c>
      <c r="D7" s="16">
        <v>5.0468419999999998</v>
      </c>
      <c r="E7" s="16">
        <v>5.0172179999999997</v>
      </c>
      <c r="F7" s="16">
        <v>4.9908799999999998</v>
      </c>
      <c r="G7" s="16">
        <v>4.9584789999999996</v>
      </c>
      <c r="H7" s="16">
        <v>4.929163</v>
      </c>
      <c r="I7" s="16">
        <v>4.9220110000000004</v>
      </c>
      <c r="J7" s="16">
        <v>4.9119809999999999</v>
      </c>
      <c r="K7" s="16">
        <v>4.9382159999999997</v>
      </c>
      <c r="L7" s="16">
        <v>4.9782489999999999</v>
      </c>
      <c r="M7" s="16">
        <v>4.9950669999999997</v>
      </c>
      <c r="N7" s="16">
        <v>5.0148140000000003</v>
      </c>
      <c r="O7" s="16">
        <v>5.0174890000000003</v>
      </c>
      <c r="P7" s="16">
        <v>5.0246409999999999</v>
      </c>
      <c r="Q7" s="16">
        <v>5.0261019999999998</v>
      </c>
      <c r="R7" s="20">
        <v>5.0754590000000004</v>
      </c>
    </row>
    <row r="8" spans="1:18" x14ac:dyDescent="0.25">
      <c r="A8" s="36"/>
      <c r="B8" s="15">
        <v>440</v>
      </c>
      <c r="C8" s="16">
        <v>5.0640390000000002</v>
      </c>
      <c r="D8" s="16">
        <v>5.0379639999999997</v>
      </c>
      <c r="E8" s="16">
        <v>4.9959309999999997</v>
      </c>
      <c r="F8" s="16">
        <v>4.9559660000000001</v>
      </c>
      <c r="G8" s="16">
        <v>4.891184</v>
      </c>
      <c r="H8" s="16">
        <v>4.8422549999999998</v>
      </c>
      <c r="I8" s="16">
        <v>4.8253269999999997</v>
      </c>
      <c r="J8" s="16">
        <v>4.8310420000000001</v>
      </c>
      <c r="K8" s="16">
        <v>4.8825900000000004</v>
      </c>
      <c r="L8" s="16">
        <v>4.9385940000000002</v>
      </c>
      <c r="M8" s="16">
        <v>4.9800990000000001</v>
      </c>
      <c r="N8" s="16">
        <v>5.0141749999999998</v>
      </c>
      <c r="O8" s="16">
        <v>5.0229799999999996</v>
      </c>
      <c r="P8" s="16">
        <v>5.023771</v>
      </c>
      <c r="Q8" s="16">
        <v>5.0283470000000001</v>
      </c>
      <c r="R8" s="20">
        <v>5.0750580000000003</v>
      </c>
    </row>
    <row r="9" spans="1:18" x14ac:dyDescent="0.25">
      <c r="A9" s="36"/>
      <c r="B9" s="15">
        <v>460</v>
      </c>
      <c r="C9" s="16">
        <v>5.0716460000000003</v>
      </c>
      <c r="D9" s="16">
        <v>5.0485439999999997</v>
      </c>
      <c r="E9" s="16">
        <v>4.9906670000000002</v>
      </c>
      <c r="F9" s="16">
        <v>4.9051609999999997</v>
      </c>
      <c r="G9" s="16">
        <v>4.79887</v>
      </c>
      <c r="H9" s="16">
        <v>4.7114520000000004</v>
      </c>
      <c r="I9" s="16">
        <v>4.6691570000000002</v>
      </c>
      <c r="J9" s="16">
        <v>4.6943489999999999</v>
      </c>
      <c r="K9" s="16">
        <v>4.780678</v>
      </c>
      <c r="L9" s="16">
        <v>4.8917099999999998</v>
      </c>
      <c r="M9" s="16">
        <v>4.9751310000000002</v>
      </c>
      <c r="N9" s="16">
        <v>5.0244770000000001</v>
      </c>
      <c r="O9" s="16">
        <v>5.034891</v>
      </c>
      <c r="P9" s="16">
        <v>5.0328359999999996</v>
      </c>
      <c r="Q9" s="16">
        <v>5.0392400000000004</v>
      </c>
      <c r="R9" s="20">
        <v>5.0776440000000003</v>
      </c>
    </row>
    <row r="10" spans="1:18" x14ac:dyDescent="0.25">
      <c r="A10" s="36"/>
      <c r="B10" s="15">
        <v>480</v>
      </c>
      <c r="C10" s="16">
        <v>5.1030350000000002</v>
      </c>
      <c r="D10" s="16">
        <v>5.0785270000000002</v>
      </c>
      <c r="E10" s="16">
        <v>5.0150980000000001</v>
      </c>
      <c r="F10" s="16">
        <v>4.853065</v>
      </c>
      <c r="G10" s="16">
        <v>4.6412459999999998</v>
      </c>
      <c r="H10" s="16">
        <v>4.4591880000000002</v>
      </c>
      <c r="I10" s="16">
        <v>4.3361369999999999</v>
      </c>
      <c r="J10" s="16">
        <v>4.4581999999999997</v>
      </c>
      <c r="K10" s="16">
        <v>4.6188739999999999</v>
      </c>
      <c r="L10" s="16">
        <v>4.8453489999999997</v>
      </c>
      <c r="M10" s="16">
        <v>5.0103340000000003</v>
      </c>
      <c r="N10" s="16">
        <v>5.053382</v>
      </c>
      <c r="O10" s="16">
        <v>5.0505310000000003</v>
      </c>
      <c r="P10" s="16">
        <v>5.0387079999999997</v>
      </c>
      <c r="Q10" s="16">
        <v>5.0441089999999997</v>
      </c>
      <c r="R10" s="20">
        <v>5.0937479999999997</v>
      </c>
    </row>
    <row r="11" spans="1:18" x14ac:dyDescent="0.25">
      <c r="A11" s="36"/>
      <c r="B11" s="15">
        <v>500</v>
      </c>
      <c r="C11" s="16">
        <v>5.219595</v>
      </c>
      <c r="D11" s="16">
        <v>5.1493869999999999</v>
      </c>
      <c r="E11" s="16">
        <v>5.1422439999999998</v>
      </c>
      <c r="F11" s="16">
        <v>4.8351550000000003</v>
      </c>
      <c r="G11" s="16">
        <v>4.4191529999999997</v>
      </c>
      <c r="H11" s="16">
        <v>4.1560689999999996</v>
      </c>
      <c r="I11" s="16">
        <v>2.5762010000000002</v>
      </c>
      <c r="J11" s="16">
        <v>4.2164159999999997</v>
      </c>
      <c r="K11" s="16">
        <v>4.3784850000000004</v>
      </c>
      <c r="L11" s="16">
        <v>4.9665809999999997</v>
      </c>
      <c r="M11" s="16">
        <v>5.1665010000000002</v>
      </c>
      <c r="N11" s="16">
        <v>5.1253869999999999</v>
      </c>
      <c r="O11" s="16">
        <v>5.0884179999999999</v>
      </c>
      <c r="P11" s="16">
        <v>5.0660449999999999</v>
      </c>
      <c r="Q11" s="16">
        <v>5.0585639999999996</v>
      </c>
      <c r="R11" s="20">
        <v>5.1145430000000003</v>
      </c>
    </row>
    <row r="13" spans="1:18" x14ac:dyDescent="0.25">
      <c r="A13" t="s">
        <v>22</v>
      </c>
      <c r="C13">
        <v>4.95</v>
      </c>
    </row>
    <row r="15" spans="1:18" x14ac:dyDescent="0.25">
      <c r="A15" s="10" t="s">
        <v>23</v>
      </c>
      <c r="B15" s="7"/>
      <c r="C15" s="38" t="s">
        <v>18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x14ac:dyDescent="0.25">
      <c r="A16" s="8"/>
      <c r="B16" s="17"/>
      <c r="C16" s="18">
        <v>-120</v>
      </c>
      <c r="D16" s="14">
        <v>-100</v>
      </c>
      <c r="E16" s="14">
        <v>-80</v>
      </c>
      <c r="F16" s="14">
        <v>-60</v>
      </c>
      <c r="G16" s="14">
        <v>-40</v>
      </c>
      <c r="H16" s="14">
        <v>-20</v>
      </c>
      <c r="I16" s="14">
        <v>0</v>
      </c>
      <c r="J16" s="14">
        <v>20</v>
      </c>
      <c r="K16" s="14">
        <v>40</v>
      </c>
      <c r="L16" s="14">
        <v>60</v>
      </c>
      <c r="M16" s="14">
        <v>80</v>
      </c>
      <c r="N16" s="14">
        <v>100</v>
      </c>
      <c r="O16" s="14">
        <v>120</v>
      </c>
      <c r="P16" s="14">
        <v>140</v>
      </c>
      <c r="Q16" s="14">
        <v>160</v>
      </c>
      <c r="R16" s="14">
        <v>180</v>
      </c>
    </row>
    <row r="17" spans="1:18" x14ac:dyDescent="0.25">
      <c r="A17" s="32" t="s">
        <v>17</v>
      </c>
      <c r="B17" s="19">
        <v>360</v>
      </c>
      <c r="C17" s="16">
        <v>5.0964489999999998</v>
      </c>
      <c r="D17" s="16">
        <v>5.089531</v>
      </c>
      <c r="E17" s="16">
        <v>5.0838609999999997</v>
      </c>
      <c r="F17" s="16">
        <v>5.088775</v>
      </c>
      <c r="G17" s="16">
        <v>5.0881249999999998</v>
      </c>
      <c r="H17" s="16">
        <v>5.0919410000000003</v>
      </c>
      <c r="I17" s="16">
        <v>5.0813699999999997</v>
      </c>
      <c r="J17" s="16">
        <v>5.0749979999999999</v>
      </c>
      <c r="K17" s="16">
        <v>5.0785790000000004</v>
      </c>
      <c r="L17" s="16">
        <v>5.061992</v>
      </c>
      <c r="M17" s="16">
        <v>5.0525650000000004</v>
      </c>
      <c r="N17" s="16">
        <v>5.0497459999999998</v>
      </c>
      <c r="O17" s="16">
        <v>5.039021</v>
      </c>
      <c r="P17" s="16">
        <v>5.0311870000000001</v>
      </c>
      <c r="Q17" s="16">
        <v>5.0303940000000003</v>
      </c>
      <c r="R17" s="16">
        <v>5.0368940000000002</v>
      </c>
    </row>
    <row r="18" spans="1:18" x14ac:dyDescent="0.25">
      <c r="A18" s="36"/>
      <c r="B18" s="15">
        <v>380</v>
      </c>
      <c r="C18" s="16">
        <v>5.0893560000000004</v>
      </c>
      <c r="D18" s="16">
        <v>5.0852079999999997</v>
      </c>
      <c r="E18" s="16">
        <v>5.0819729999999996</v>
      </c>
      <c r="F18" s="16">
        <v>5.0823850000000004</v>
      </c>
      <c r="G18" s="16">
        <v>5.08317</v>
      </c>
      <c r="H18" s="16">
        <v>5.0830650000000004</v>
      </c>
      <c r="I18" s="16">
        <v>5.0796849999999996</v>
      </c>
      <c r="J18" s="16">
        <v>5.0664819999999997</v>
      </c>
      <c r="K18" s="16">
        <v>5.0691430000000004</v>
      </c>
      <c r="L18" s="16">
        <v>5.0592160000000002</v>
      </c>
      <c r="M18" s="16">
        <v>5.0486089999999999</v>
      </c>
      <c r="N18" s="16">
        <v>5.038805</v>
      </c>
      <c r="O18" s="16">
        <v>5.03545</v>
      </c>
      <c r="P18" s="16">
        <v>5.0260350000000003</v>
      </c>
      <c r="Q18" s="16">
        <v>5.0249160000000002</v>
      </c>
      <c r="R18" s="16">
        <v>5.0300209999999996</v>
      </c>
    </row>
    <row r="19" spans="1:18" x14ac:dyDescent="0.25">
      <c r="A19" s="36"/>
      <c r="B19" s="15">
        <v>400</v>
      </c>
      <c r="C19" s="16">
        <v>5.08</v>
      </c>
      <c r="D19" s="16">
        <v>5.0780960000000004</v>
      </c>
      <c r="E19" s="16">
        <v>5.0710850000000001</v>
      </c>
      <c r="F19" s="16">
        <v>5.0707950000000004</v>
      </c>
      <c r="G19" s="16">
        <v>5.0764019999999999</v>
      </c>
      <c r="H19" s="16">
        <v>5.0743879999999999</v>
      </c>
      <c r="I19" s="16">
        <v>5.0713229999999996</v>
      </c>
      <c r="J19" s="16">
        <v>5.0518210000000003</v>
      </c>
      <c r="K19" s="16">
        <v>5.0671499999999998</v>
      </c>
      <c r="L19" s="16">
        <v>5.0599930000000004</v>
      </c>
      <c r="M19" s="16">
        <v>5.0505129999999996</v>
      </c>
      <c r="N19" s="16">
        <v>5.0410389999999996</v>
      </c>
      <c r="O19" s="16">
        <v>5.0270580000000002</v>
      </c>
      <c r="P19" s="16">
        <v>5.0181279999999999</v>
      </c>
      <c r="Q19" s="16">
        <v>5.0102440000000001</v>
      </c>
      <c r="R19" s="16">
        <v>5.0190219999999997</v>
      </c>
    </row>
    <row r="20" spans="1:18" x14ac:dyDescent="0.25">
      <c r="A20" s="36"/>
      <c r="B20" s="15">
        <v>420</v>
      </c>
      <c r="C20" s="16">
        <v>5.0705479999999996</v>
      </c>
      <c r="D20" s="16">
        <v>5.071529</v>
      </c>
      <c r="E20" s="16">
        <v>5.0668639999999998</v>
      </c>
      <c r="F20" s="16">
        <v>5.067285</v>
      </c>
      <c r="G20" s="16">
        <v>5.0675540000000003</v>
      </c>
      <c r="H20" s="16">
        <v>5.0694850000000002</v>
      </c>
      <c r="I20" s="16">
        <v>5.0660030000000003</v>
      </c>
      <c r="J20" s="16">
        <v>5.057353</v>
      </c>
      <c r="K20" s="16">
        <v>5.0585509999999996</v>
      </c>
      <c r="L20" s="16">
        <v>5.050764</v>
      </c>
      <c r="M20" s="16">
        <v>5.0443819999999997</v>
      </c>
      <c r="N20" s="16">
        <v>5.0360509999999996</v>
      </c>
      <c r="O20" s="16">
        <v>5.0226689999999996</v>
      </c>
      <c r="P20" s="16">
        <v>5.0159229999999999</v>
      </c>
      <c r="Q20" s="16">
        <v>5.0114169999999998</v>
      </c>
      <c r="R20" s="16">
        <v>5.0150949999999996</v>
      </c>
    </row>
    <row r="21" spans="1:18" x14ac:dyDescent="0.25">
      <c r="A21" s="36"/>
      <c r="B21" s="15">
        <v>440</v>
      </c>
      <c r="C21" s="16">
        <v>5.0670260000000003</v>
      </c>
      <c r="D21" s="16">
        <v>5.0687379999999997</v>
      </c>
      <c r="E21" s="16">
        <v>5.0624440000000002</v>
      </c>
      <c r="F21" s="16">
        <v>5.0640879999999999</v>
      </c>
      <c r="G21" s="16">
        <v>5.0651609999999998</v>
      </c>
      <c r="H21" s="16">
        <v>5.063949</v>
      </c>
      <c r="I21" s="16">
        <v>5.060778</v>
      </c>
      <c r="J21" s="16">
        <v>5.0429909999999998</v>
      </c>
      <c r="K21" s="16">
        <v>5.0491080000000004</v>
      </c>
      <c r="L21" s="16">
        <v>5.0424199999999999</v>
      </c>
      <c r="M21" s="16">
        <v>5.0290600000000003</v>
      </c>
      <c r="N21" s="16">
        <v>5.024254</v>
      </c>
      <c r="O21" s="16">
        <v>5.009538</v>
      </c>
      <c r="P21" s="16">
        <v>5.0036940000000003</v>
      </c>
      <c r="Q21" s="16">
        <v>5.0070649999999999</v>
      </c>
      <c r="R21" s="16">
        <v>5.0079570000000002</v>
      </c>
    </row>
    <row r="22" spans="1:18" x14ac:dyDescent="0.25">
      <c r="A22" s="36"/>
      <c r="B22" s="15">
        <v>460</v>
      </c>
      <c r="C22" s="16">
        <v>5.0638996799999996</v>
      </c>
      <c r="D22" s="16">
        <v>5.0690291399999996</v>
      </c>
      <c r="E22" s="16">
        <v>5.05999116</v>
      </c>
      <c r="F22" s="16">
        <v>5.0602633199999998</v>
      </c>
      <c r="G22" s="16">
        <v>5.0601952800000003</v>
      </c>
      <c r="H22" s="16">
        <v>5.0539923</v>
      </c>
      <c r="I22" s="16">
        <v>5.0479972200000001</v>
      </c>
      <c r="J22" s="16">
        <v>5.0427052200000002</v>
      </c>
      <c r="K22" s="16">
        <v>5.04143892</v>
      </c>
      <c r="L22" s="16">
        <v>5.0369444999999997</v>
      </c>
      <c r="M22" s="16">
        <v>5.0211214200000001</v>
      </c>
      <c r="N22" s="16">
        <v>5.0186341800000003</v>
      </c>
      <c r="O22" s="16">
        <v>5.0022705600000004</v>
      </c>
      <c r="P22" s="16">
        <v>4.9935047399999997</v>
      </c>
      <c r="Q22" s="16">
        <v>4.9990764600000004</v>
      </c>
      <c r="R22" s="16">
        <v>5.0004675000000001</v>
      </c>
    </row>
    <row r="23" spans="1:18" x14ac:dyDescent="0.25">
      <c r="A23" s="36"/>
      <c r="B23" s="15">
        <v>480</v>
      </c>
      <c r="C23" s="16">
        <v>5.0600327399999996</v>
      </c>
      <c r="D23" s="16">
        <v>5.0610230999999999</v>
      </c>
      <c r="E23" s="16">
        <v>5.0492521799999999</v>
      </c>
      <c r="F23" s="16">
        <v>5.0566420799999996</v>
      </c>
      <c r="G23" s="16">
        <v>5.0529981599999996</v>
      </c>
      <c r="H23" s="16">
        <v>5.0545970999999996</v>
      </c>
      <c r="I23" s="16">
        <v>5.0551943399999999</v>
      </c>
      <c r="J23" s="16">
        <v>5.04039942</v>
      </c>
      <c r="K23" s="16">
        <v>5.0435973000000001</v>
      </c>
      <c r="L23" s="16">
        <v>5.0389365599999998</v>
      </c>
      <c r="M23" s="16">
        <v>5.0259333599999998</v>
      </c>
      <c r="N23" s="16">
        <v>5.0181692399999998</v>
      </c>
      <c r="O23" s="16">
        <v>5.0063643000000004</v>
      </c>
      <c r="P23" s="16">
        <v>5.0026372200000004</v>
      </c>
      <c r="Q23" s="16">
        <v>4.9999647600000001</v>
      </c>
      <c r="R23" s="16">
        <v>5.0005657799999996</v>
      </c>
    </row>
    <row r="24" spans="1:18" x14ac:dyDescent="0.25">
      <c r="A24" s="36"/>
      <c r="B24" s="15">
        <v>500</v>
      </c>
      <c r="C24" s="16">
        <v>5.05278648</v>
      </c>
      <c r="D24" s="16">
        <v>5.0545706399999997</v>
      </c>
      <c r="E24" s="16">
        <v>5.0431966199999998</v>
      </c>
      <c r="F24" s="16">
        <v>5.04869652</v>
      </c>
      <c r="G24" s="16">
        <v>5.0467800599999997</v>
      </c>
      <c r="H24" s="16">
        <v>5.0456082599999998</v>
      </c>
      <c r="I24" s="16">
        <v>5.0487683399999996</v>
      </c>
      <c r="J24" s="16">
        <v>5.0334328800000003</v>
      </c>
      <c r="K24" s="16">
        <v>5.0400554399999997</v>
      </c>
      <c r="L24" s="16">
        <v>5.0277969000000002</v>
      </c>
      <c r="M24" s="16">
        <v>5.0232835800000002</v>
      </c>
      <c r="N24" s="16">
        <v>5.0119360200000003</v>
      </c>
      <c r="O24" s="16">
        <v>5.0016128399999999</v>
      </c>
      <c r="P24" s="16">
        <v>4.9942494000000002</v>
      </c>
      <c r="Q24" s="16">
        <v>4.9949978399999999</v>
      </c>
      <c r="R24" s="16">
        <v>4.9970012400000003</v>
      </c>
    </row>
    <row r="26" spans="1:18" x14ac:dyDescent="0.25">
      <c r="A26" t="s">
        <v>24</v>
      </c>
      <c r="C26">
        <v>5.0425173333333335</v>
      </c>
    </row>
    <row r="28" spans="1:18" x14ac:dyDescent="0.25">
      <c r="A28" s="21" t="s">
        <v>29</v>
      </c>
      <c r="B28" s="7"/>
      <c r="C28" s="38" t="s">
        <v>18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25">
      <c r="A29" s="8"/>
      <c r="B29" s="17"/>
      <c r="C29" s="18">
        <v>-120</v>
      </c>
      <c r="D29" s="14">
        <v>-100</v>
      </c>
      <c r="E29" s="14">
        <v>-80</v>
      </c>
      <c r="F29" s="14">
        <v>-60</v>
      </c>
      <c r="G29" s="14">
        <v>-40</v>
      </c>
      <c r="H29" s="14">
        <v>-20</v>
      </c>
      <c r="I29" s="14">
        <v>0</v>
      </c>
      <c r="J29" s="14">
        <v>20</v>
      </c>
      <c r="K29" s="14">
        <v>40</v>
      </c>
      <c r="L29" s="14">
        <v>60</v>
      </c>
      <c r="M29" s="14">
        <v>80</v>
      </c>
      <c r="N29" s="14">
        <v>100</v>
      </c>
      <c r="O29" s="14">
        <v>120</v>
      </c>
      <c r="P29" s="14">
        <v>140</v>
      </c>
      <c r="Q29" s="14">
        <v>160</v>
      </c>
      <c r="R29" s="14">
        <v>180</v>
      </c>
    </row>
    <row r="30" spans="1:18" x14ac:dyDescent="0.25">
      <c r="A30" s="32" t="s">
        <v>17</v>
      </c>
      <c r="B30" s="19">
        <v>360</v>
      </c>
      <c r="C30" s="16">
        <f>C4-C17+$C$26-$C$13</f>
        <v>8.3115333333333652E-2</v>
      </c>
      <c r="D30" s="16">
        <f t="shared" ref="D30:R30" si="0">D4-D17+$C$26-$C$13</f>
        <v>8.6728333333333296E-2</v>
      </c>
      <c r="E30" s="16">
        <f t="shared" si="0"/>
        <v>9.3575333333333788E-2</v>
      </c>
      <c r="F30" s="16">
        <f t="shared" si="0"/>
        <v>6.3881333333333679E-2</v>
      </c>
      <c r="G30" s="16">
        <f t="shared" si="0"/>
        <v>6.2553333333333683E-2</v>
      </c>
      <c r="H30" s="16">
        <f t="shared" si="0"/>
        <v>4.3229333333332676E-2</v>
      </c>
      <c r="I30" s="16">
        <f t="shared" si="0"/>
        <v>4.7406333333333883E-2</v>
      </c>
      <c r="J30" s="16">
        <f t="shared" si="0"/>
        <v>5.2428333333333299E-2</v>
      </c>
      <c r="K30" s="16">
        <f t="shared" si="0"/>
        <v>3.7319333333332594E-2</v>
      </c>
      <c r="L30" s="16">
        <f t="shared" si="0"/>
        <v>5.6580333333333677E-2</v>
      </c>
      <c r="M30" s="16">
        <f t="shared" si="0"/>
        <v>7.5998333333332724E-2</v>
      </c>
      <c r="N30" s="16">
        <f t="shared" si="0"/>
        <v>7.5787333333333429E-2</v>
      </c>
      <c r="O30" s="16">
        <f t="shared" si="0"/>
        <v>9.6212333333333788E-2</v>
      </c>
      <c r="P30" s="16">
        <f t="shared" si="0"/>
        <v>9.5340333333333582E-2</v>
      </c>
      <c r="Q30" s="16">
        <f t="shared" si="0"/>
        <v>0.10089833333333331</v>
      </c>
      <c r="R30" s="20">
        <f t="shared" si="0"/>
        <v>0.10292133333333275</v>
      </c>
    </row>
    <row r="31" spans="1:18" x14ac:dyDescent="0.25">
      <c r="A31" s="36"/>
      <c r="B31" s="15">
        <v>380</v>
      </c>
      <c r="C31" s="16">
        <f t="shared" ref="C31:R37" si="1">C5-C18+$C$26-$C$13</f>
        <v>8.2378333333332776E-2</v>
      </c>
      <c r="D31" s="16">
        <f t="shared" si="1"/>
        <v>7.1500333333333721E-2</v>
      </c>
      <c r="E31" s="16">
        <f t="shared" si="1"/>
        <v>5.5947333333334015E-2</v>
      </c>
      <c r="F31" s="16">
        <f t="shared" si="1"/>
        <v>5.3533333333333211E-2</v>
      </c>
      <c r="G31" s="16">
        <f t="shared" si="1"/>
        <v>3.8897333333333783E-2</v>
      </c>
      <c r="H31" s="16">
        <f t="shared" si="1"/>
        <v>2.7496333333332679E-2</v>
      </c>
      <c r="I31" s="16">
        <f t="shared" si="1"/>
        <v>2.7177333333333387E-2</v>
      </c>
      <c r="J31" s="16">
        <f t="shared" si="1"/>
        <v>2.816333333333354E-2</v>
      </c>
      <c r="K31" s="16">
        <f t="shared" si="1"/>
        <v>3.6520333333332822E-2</v>
      </c>
      <c r="L31" s="16">
        <f t="shared" si="1"/>
        <v>5.6581333333332928E-2</v>
      </c>
      <c r="M31" s="16">
        <f t="shared" si="1"/>
        <v>6.9612333333333609E-2</v>
      </c>
      <c r="N31" s="16">
        <f t="shared" si="1"/>
        <v>8.2823333333333693E-2</v>
      </c>
      <c r="O31" s="16">
        <f t="shared" si="1"/>
        <v>8.385833333333359E-2</v>
      </c>
      <c r="P31" s="16">
        <f t="shared" si="1"/>
        <v>9.7541333333333036E-2</v>
      </c>
      <c r="Q31" s="16">
        <f t="shared" si="1"/>
        <v>0.10513733333333342</v>
      </c>
      <c r="R31" s="20">
        <f t="shared" si="1"/>
        <v>0.15196033333333414</v>
      </c>
    </row>
    <row r="32" spans="1:18" x14ac:dyDescent="0.25">
      <c r="A32" s="36"/>
      <c r="B32" s="15">
        <v>400</v>
      </c>
      <c r="C32" s="16">
        <f t="shared" si="1"/>
        <v>7.9445333333333146E-2</v>
      </c>
      <c r="D32" s="16">
        <f t="shared" si="1"/>
        <v>7.4755333333333063E-2</v>
      </c>
      <c r="E32" s="16">
        <f t="shared" si="1"/>
        <v>5.4426333333333687E-2</v>
      </c>
      <c r="F32" s="16">
        <f t="shared" si="1"/>
        <v>3.8130333333333155E-2</v>
      </c>
      <c r="G32" s="16">
        <f t="shared" si="1"/>
        <v>1.6048333333333886E-2</v>
      </c>
      <c r="H32" s="16">
        <f t="shared" si="1"/>
        <v>-3.4176666666665412E-3</v>
      </c>
      <c r="I32" s="16">
        <f t="shared" si="1"/>
        <v>2.6933333333367671E-4</v>
      </c>
      <c r="J32" s="16">
        <f t="shared" si="1"/>
        <v>9.3943333333328383E-3</v>
      </c>
      <c r="K32" s="16">
        <f t="shared" si="1"/>
        <v>9.4063333333336274E-3</v>
      </c>
      <c r="L32" s="16">
        <f t="shared" si="1"/>
        <v>3.2697333333333134E-2</v>
      </c>
      <c r="M32" s="16">
        <f t="shared" si="1"/>
        <v>5.7456333333333554E-2</v>
      </c>
      <c r="N32" s="16">
        <f t="shared" si="1"/>
        <v>7.196033333333407E-2</v>
      </c>
      <c r="O32" s="16">
        <f t="shared" si="1"/>
        <v>9.2927333333332918E-2</v>
      </c>
      <c r="P32" s="16">
        <f t="shared" si="1"/>
        <v>0.1036023333333338</v>
      </c>
      <c r="Q32" s="16">
        <f t="shared" si="1"/>
        <v>0.114964333333333</v>
      </c>
      <c r="R32" s="20">
        <f t="shared" si="1"/>
        <v>0.16607233333333404</v>
      </c>
    </row>
    <row r="33" spans="1:18" x14ac:dyDescent="0.25">
      <c r="A33" s="36"/>
      <c r="B33" s="15">
        <v>420</v>
      </c>
      <c r="C33" s="16">
        <f t="shared" si="1"/>
        <v>8.9819333333333695E-2</v>
      </c>
      <c r="D33" s="16">
        <f t="shared" si="1"/>
        <v>6.7830333333333215E-2</v>
      </c>
      <c r="E33" s="16">
        <f t="shared" si="1"/>
        <v>4.2871333333333261E-2</v>
      </c>
      <c r="F33" s="16">
        <f t="shared" si="1"/>
        <v>1.6112333333333062E-2</v>
      </c>
      <c r="G33" s="16">
        <f t="shared" si="1"/>
        <v>-1.6557666666667359E-2</v>
      </c>
      <c r="H33" s="16">
        <f t="shared" si="1"/>
        <v>-4.780466666666694E-2</v>
      </c>
      <c r="I33" s="16">
        <f t="shared" si="1"/>
        <v>-5.1474666666666558E-2</v>
      </c>
      <c r="J33" s="16">
        <f t="shared" si="1"/>
        <v>-5.2854666666666716E-2</v>
      </c>
      <c r="K33" s="16">
        <f t="shared" si="1"/>
        <v>-2.7817666666666518E-2</v>
      </c>
      <c r="L33" s="16">
        <f t="shared" si="1"/>
        <v>2.0002333333333233E-2</v>
      </c>
      <c r="M33" s="16">
        <f t="shared" si="1"/>
        <v>4.3202333333333343E-2</v>
      </c>
      <c r="N33" s="16">
        <f t="shared" si="1"/>
        <v>7.1280333333334056E-2</v>
      </c>
      <c r="O33" s="16">
        <f t="shared" si="1"/>
        <v>8.7337333333334044E-2</v>
      </c>
      <c r="P33" s="16">
        <f t="shared" si="1"/>
        <v>0.10123533333333334</v>
      </c>
      <c r="Q33" s="16">
        <f t="shared" si="1"/>
        <v>0.1072023333333334</v>
      </c>
      <c r="R33" s="20">
        <f t="shared" si="1"/>
        <v>0.15288133333333409</v>
      </c>
    </row>
    <row r="34" spans="1:18" x14ac:dyDescent="0.25">
      <c r="A34" s="36"/>
      <c r="B34" s="15">
        <v>440</v>
      </c>
      <c r="C34" s="16">
        <f t="shared" si="1"/>
        <v>8.9530333333333267E-2</v>
      </c>
      <c r="D34" s="16">
        <f t="shared" si="1"/>
        <v>6.1743333333333261E-2</v>
      </c>
      <c r="E34" s="16">
        <f t="shared" si="1"/>
        <v>2.6004333333332852E-2</v>
      </c>
      <c r="F34" s="16">
        <f t="shared" si="1"/>
        <v>-1.5604666666666489E-2</v>
      </c>
      <c r="G34" s="16">
        <f t="shared" si="1"/>
        <v>-8.1459666666666486E-2</v>
      </c>
      <c r="H34" s="16">
        <f t="shared" si="1"/>
        <v>-0.12917666666666694</v>
      </c>
      <c r="I34" s="16">
        <f t="shared" si="1"/>
        <v>-0.14293366666666696</v>
      </c>
      <c r="J34" s="16">
        <f t="shared" si="1"/>
        <v>-0.11943166666666638</v>
      </c>
      <c r="K34" s="16">
        <f t="shared" si="1"/>
        <v>-7.4000666666666604E-2</v>
      </c>
      <c r="L34" s="16">
        <f t="shared" si="1"/>
        <v>-1.1308666666666412E-2</v>
      </c>
      <c r="M34" s="16">
        <f t="shared" si="1"/>
        <v>4.3556333333333086E-2</v>
      </c>
      <c r="N34" s="16">
        <f t="shared" si="1"/>
        <v>8.2438333333333169E-2</v>
      </c>
      <c r="O34" s="16">
        <f t="shared" si="1"/>
        <v>0.10595933333333285</v>
      </c>
      <c r="P34" s="16">
        <f t="shared" si="1"/>
        <v>0.11259433333333302</v>
      </c>
      <c r="Q34" s="16">
        <f t="shared" si="1"/>
        <v>0.11379933333333359</v>
      </c>
      <c r="R34" s="20">
        <f t="shared" si="1"/>
        <v>0.15961833333333342</v>
      </c>
    </row>
    <row r="35" spans="1:18" x14ac:dyDescent="0.25">
      <c r="A35" s="36"/>
      <c r="B35" s="15">
        <v>460</v>
      </c>
      <c r="C35" s="16">
        <f t="shared" si="1"/>
        <v>0.10026365333333409</v>
      </c>
      <c r="D35" s="16">
        <f t="shared" si="1"/>
        <v>7.2032193333333439E-2</v>
      </c>
      <c r="E35" s="16">
        <f t="shared" si="1"/>
        <v>2.3193173333333483E-2</v>
      </c>
      <c r="F35" s="16">
        <f t="shared" si="1"/>
        <v>-6.2584986666666786E-2</v>
      </c>
      <c r="G35" s="16">
        <f t="shared" si="1"/>
        <v>-0.16880794666666699</v>
      </c>
      <c r="H35" s="16">
        <f t="shared" si="1"/>
        <v>-0.25002296666666624</v>
      </c>
      <c r="I35" s="16">
        <f t="shared" si="1"/>
        <v>-0.2863228866666665</v>
      </c>
      <c r="J35" s="16">
        <f t="shared" si="1"/>
        <v>-0.25583888666666699</v>
      </c>
      <c r="K35" s="16">
        <f t="shared" si="1"/>
        <v>-0.16824358666666672</v>
      </c>
      <c r="L35" s="16">
        <f t="shared" si="1"/>
        <v>-5.2717166666666593E-2</v>
      </c>
      <c r="M35" s="16">
        <f t="shared" si="1"/>
        <v>4.6526913333333475E-2</v>
      </c>
      <c r="N35" s="16">
        <f t="shared" si="1"/>
        <v>9.8360153333333145E-2</v>
      </c>
      <c r="O35" s="16">
        <f t="shared" si="1"/>
        <v>0.12513777333333298</v>
      </c>
      <c r="P35" s="16">
        <f t="shared" si="1"/>
        <v>0.13184859333333332</v>
      </c>
      <c r="Q35" s="16">
        <f t="shared" si="1"/>
        <v>0.13268087333333334</v>
      </c>
      <c r="R35" s="20">
        <f t="shared" si="1"/>
        <v>0.16969383333333354</v>
      </c>
    </row>
    <row r="36" spans="1:18" x14ac:dyDescent="0.25">
      <c r="A36" s="36"/>
      <c r="B36" s="15">
        <v>480</v>
      </c>
      <c r="C36" s="16">
        <f t="shared" si="1"/>
        <v>0.13551959333333397</v>
      </c>
      <c r="D36" s="16">
        <f t="shared" si="1"/>
        <v>0.11002123333333369</v>
      </c>
      <c r="E36" s="16">
        <f t="shared" si="1"/>
        <v>5.8363153333333528E-2</v>
      </c>
      <c r="F36" s="16">
        <f t="shared" si="1"/>
        <v>-0.11105974666666629</v>
      </c>
      <c r="G36" s="16">
        <f t="shared" si="1"/>
        <v>-0.31923482666666647</v>
      </c>
      <c r="H36" s="16">
        <f t="shared" si="1"/>
        <v>-0.50289176666666613</v>
      </c>
      <c r="I36" s="16">
        <f t="shared" si="1"/>
        <v>-0.62654000666666665</v>
      </c>
      <c r="J36" s="16">
        <f t="shared" si="1"/>
        <v>-0.4896820866666669</v>
      </c>
      <c r="K36" s="16">
        <f t="shared" si="1"/>
        <v>-0.3322059666666668</v>
      </c>
      <c r="L36" s="16">
        <f t="shared" si="1"/>
        <v>-0.10107022666666676</v>
      </c>
      <c r="M36" s="16">
        <f t="shared" si="1"/>
        <v>7.6917973333333833E-2</v>
      </c>
      <c r="N36" s="16">
        <f t="shared" si="1"/>
        <v>0.12773009333333363</v>
      </c>
      <c r="O36" s="16">
        <f t="shared" si="1"/>
        <v>0.13668403333333323</v>
      </c>
      <c r="P36" s="16">
        <f t="shared" si="1"/>
        <v>0.12858811333333264</v>
      </c>
      <c r="Q36" s="16">
        <f t="shared" si="1"/>
        <v>0.13666157333333295</v>
      </c>
      <c r="R36" s="20">
        <f t="shared" si="1"/>
        <v>0.18569955333333343</v>
      </c>
    </row>
    <row r="37" spans="1:18" x14ac:dyDescent="0.25">
      <c r="A37" s="36"/>
      <c r="B37" s="15">
        <v>500</v>
      </c>
      <c r="C37" s="16">
        <f t="shared" si="1"/>
        <v>0.25932585333333336</v>
      </c>
      <c r="D37" s="16">
        <f t="shared" si="1"/>
        <v>0.18733369333333361</v>
      </c>
      <c r="E37" s="16">
        <f t="shared" si="1"/>
        <v>0.19156471333333336</v>
      </c>
      <c r="F37" s="16">
        <f t="shared" si="1"/>
        <v>-0.12102418666666637</v>
      </c>
      <c r="G37" s="16">
        <f t="shared" si="1"/>
        <v>-0.53510972666666667</v>
      </c>
      <c r="H37" s="16">
        <f t="shared" si="1"/>
        <v>-0.79702192666666694</v>
      </c>
      <c r="I37" s="16">
        <f t="shared" si="1"/>
        <v>-2.3800500066666661</v>
      </c>
      <c r="J37" s="16">
        <f t="shared" si="1"/>
        <v>-0.72449954666666727</v>
      </c>
      <c r="K37" s="16">
        <f t="shared" si="1"/>
        <v>-0.56905310666666598</v>
      </c>
      <c r="L37" s="16">
        <f t="shared" si="1"/>
        <v>3.1301433333332795E-2</v>
      </c>
      <c r="M37" s="16">
        <f t="shared" si="1"/>
        <v>0.23573475333333338</v>
      </c>
      <c r="N37" s="16">
        <f t="shared" si="1"/>
        <v>0.20596831333333299</v>
      </c>
      <c r="O37" s="16">
        <f t="shared" si="1"/>
        <v>0.17932249333333328</v>
      </c>
      <c r="P37" s="16">
        <f t="shared" si="1"/>
        <v>0.16431293333333308</v>
      </c>
      <c r="Q37" s="16">
        <f t="shared" si="1"/>
        <v>0.15608349333333305</v>
      </c>
      <c r="R37" s="20">
        <f t="shared" si="1"/>
        <v>0.21005909333333328</v>
      </c>
    </row>
    <row r="39" spans="1:18" x14ac:dyDescent="0.25">
      <c r="A39" s="21" t="s">
        <v>30</v>
      </c>
      <c r="B39" s="7"/>
      <c r="C39" s="38" t="s">
        <v>18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x14ac:dyDescent="0.25">
      <c r="A40" s="8"/>
      <c r="B40" s="17"/>
      <c r="C40" s="18">
        <v>-120</v>
      </c>
      <c r="D40" s="14">
        <v>-100</v>
      </c>
      <c r="E40" s="14">
        <v>-80</v>
      </c>
      <c r="F40" s="14">
        <v>-60</v>
      </c>
      <c r="G40" s="14">
        <v>-40</v>
      </c>
      <c r="H40" s="14">
        <v>-20</v>
      </c>
      <c r="I40" s="14">
        <v>0</v>
      </c>
      <c r="J40" s="14">
        <v>20</v>
      </c>
      <c r="K40" s="14">
        <v>40</v>
      </c>
      <c r="L40" s="14">
        <v>60</v>
      </c>
      <c r="M40" s="14">
        <v>80</v>
      </c>
      <c r="N40" s="14">
        <v>100</v>
      </c>
      <c r="O40" s="14">
        <v>120</v>
      </c>
      <c r="P40" s="14">
        <v>140</v>
      </c>
      <c r="Q40" s="14">
        <v>160</v>
      </c>
      <c r="R40" s="14">
        <v>180</v>
      </c>
    </row>
    <row r="41" spans="1:18" x14ac:dyDescent="0.25">
      <c r="A41" s="32" t="s">
        <v>17</v>
      </c>
      <c r="B41" s="19">
        <v>360</v>
      </c>
      <c r="C41" s="16">
        <f>C30</f>
        <v>8.3115333333333652E-2</v>
      </c>
      <c r="D41" s="16">
        <f>AVERAGE(C30:E30)</f>
        <v>8.7806333333333583E-2</v>
      </c>
      <c r="E41" s="16">
        <f t="shared" ref="E41:P41" si="2">AVERAGE(D30:F30)</f>
        <v>8.1395000000000259E-2</v>
      </c>
      <c r="F41" s="16">
        <f t="shared" si="2"/>
        <v>7.333666666666705E-2</v>
      </c>
      <c r="G41" s="16">
        <f t="shared" si="2"/>
        <v>5.6554666666666677E-2</v>
      </c>
      <c r="H41" s="16">
        <f t="shared" si="2"/>
        <v>5.1063000000000081E-2</v>
      </c>
      <c r="I41" s="16">
        <f t="shared" si="2"/>
        <v>4.7687999999999953E-2</v>
      </c>
      <c r="J41" s="16">
        <f t="shared" si="2"/>
        <v>4.5717999999999925E-2</v>
      </c>
      <c r="K41" s="16">
        <f t="shared" si="2"/>
        <v>4.8775999999999854E-2</v>
      </c>
      <c r="L41" s="16">
        <f t="shared" si="2"/>
        <v>5.6632666666666331E-2</v>
      </c>
      <c r="M41" s="16">
        <f t="shared" si="2"/>
        <v>6.9455333333333272E-2</v>
      </c>
      <c r="N41" s="16">
        <f t="shared" si="2"/>
        <v>8.2665999999999976E-2</v>
      </c>
      <c r="O41" s="16">
        <f t="shared" si="2"/>
        <v>8.91133333333336E-2</v>
      </c>
      <c r="P41" s="16">
        <f t="shared" si="2"/>
        <v>9.7483666666666899E-2</v>
      </c>
      <c r="Q41" s="26">
        <f t="shared" ref="Q41:R41" si="3">Q30</f>
        <v>0.10089833333333331</v>
      </c>
      <c r="R41" s="20">
        <f t="shared" si="3"/>
        <v>0.10292133333333275</v>
      </c>
    </row>
    <row r="42" spans="1:18" x14ac:dyDescent="0.25">
      <c r="A42" s="36"/>
      <c r="B42" s="15">
        <v>380</v>
      </c>
      <c r="C42" s="16">
        <f>AVERAGE(C30:C32)</f>
        <v>8.1646333333333196E-2</v>
      </c>
      <c r="D42" s="16">
        <f>AVERAGE(C30:E32)</f>
        <v>7.5763555555555681E-2</v>
      </c>
      <c r="E42" s="16">
        <f t="shared" ref="E42:P42" si="4">AVERAGE(D30:F32)</f>
        <v>6.5830888888889064E-2</v>
      </c>
      <c r="F42" s="16">
        <f t="shared" si="4"/>
        <v>5.2999222222222545E-2</v>
      </c>
      <c r="G42" s="16">
        <f t="shared" si="4"/>
        <v>3.7816888888888914E-2</v>
      </c>
      <c r="H42" s="16">
        <f t="shared" si="4"/>
        <v>2.8851111111111234E-2</v>
      </c>
      <c r="I42" s="16">
        <f t="shared" si="4"/>
        <v>2.5794111111111049E-2</v>
      </c>
      <c r="J42" s="16">
        <f t="shared" si="4"/>
        <v>2.7564999999999965E-2</v>
      </c>
      <c r="K42" s="16">
        <f t="shared" si="4"/>
        <v>3.5454555555555385E-2</v>
      </c>
      <c r="L42" s="16">
        <f t="shared" si="4"/>
        <v>4.8019111111110964E-2</v>
      </c>
      <c r="M42" s="16">
        <f t="shared" si="4"/>
        <v>6.4388555555555643E-2</v>
      </c>
      <c r="N42" s="16">
        <f t="shared" si="4"/>
        <v>7.8515111111111258E-2</v>
      </c>
      <c r="O42" s="16">
        <f t="shared" si="4"/>
        <v>8.8894777777777989E-2</v>
      </c>
      <c r="P42" s="16">
        <f t="shared" si="4"/>
        <v>9.8942444444444499E-2</v>
      </c>
      <c r="Q42" s="26">
        <f t="shared" ref="Q42:R42" si="5">Q31</f>
        <v>0.10513733333333342</v>
      </c>
      <c r="R42" s="20">
        <f t="shared" si="5"/>
        <v>0.15196033333333414</v>
      </c>
    </row>
    <row r="43" spans="1:18" x14ac:dyDescent="0.25">
      <c r="A43" s="36"/>
      <c r="B43" s="15">
        <v>400</v>
      </c>
      <c r="C43" s="16">
        <f t="shared" ref="C43:C46" si="6">AVERAGE(C31:C33)</f>
        <v>8.3880999999999872E-2</v>
      </c>
      <c r="D43" s="16">
        <f t="shared" ref="D43:P46" si="7">AVERAGE(C31:E33)</f>
        <v>6.8774888888888955E-2</v>
      </c>
      <c r="E43" s="16">
        <f t="shared" si="7"/>
        <v>5.2789666666666707E-2</v>
      </c>
      <c r="F43" s="16">
        <f t="shared" si="7"/>
        <v>3.3267666666666744E-2</v>
      </c>
      <c r="G43" s="16">
        <f t="shared" si="7"/>
        <v>1.3604222222222104E-2</v>
      </c>
      <c r="H43" s="16">
        <f t="shared" si="7"/>
        <v>-1.040666666666665E-3</v>
      </c>
      <c r="I43" s="16">
        <f t="shared" si="7"/>
        <v>-7.0056666666667372E-3</v>
      </c>
      <c r="J43" s="16">
        <f t="shared" si="7"/>
        <v>-2.3573333333333224E-3</v>
      </c>
      <c r="K43" s="16">
        <f t="shared" si="7"/>
        <v>1.2454777777777655E-2</v>
      </c>
      <c r="L43" s="16">
        <f t="shared" si="7"/>
        <v>3.3073444444444412E-2</v>
      </c>
      <c r="M43" s="16">
        <f t="shared" si="7"/>
        <v>5.6179555555555732E-2</v>
      </c>
      <c r="N43" s="16">
        <f t="shared" si="7"/>
        <v>7.3384222222222545E-2</v>
      </c>
      <c r="O43" s="16">
        <f t="shared" si="7"/>
        <v>8.8062888888889176E-2</v>
      </c>
      <c r="P43" s="16">
        <f t="shared" si="7"/>
        <v>9.9311777777777832E-2</v>
      </c>
      <c r="Q43" s="26">
        <f t="shared" ref="Q43:R43" si="8">Q32</f>
        <v>0.114964333333333</v>
      </c>
      <c r="R43" s="20">
        <f t="shared" si="8"/>
        <v>0.16607233333333404</v>
      </c>
    </row>
    <row r="44" spans="1:18" x14ac:dyDescent="0.25">
      <c r="A44" s="36"/>
      <c r="B44" s="15">
        <v>420</v>
      </c>
      <c r="C44" s="16">
        <f t="shared" si="6"/>
        <v>8.6265000000000036E-2</v>
      </c>
      <c r="D44" s="16">
        <f t="shared" si="7"/>
        <v>6.515844444444438E-2</v>
      </c>
      <c r="E44" s="16">
        <f t="shared" si="7"/>
        <v>4.0696555555555451E-2</v>
      </c>
      <c r="F44" s="16">
        <f t="shared" si="7"/>
        <v>8.8856666666666181E-3</v>
      </c>
      <c r="G44" s="16">
        <f t="shared" si="7"/>
        <v>-2.4858888888888962E-2</v>
      </c>
      <c r="H44" s="16">
        <f t="shared" si="7"/>
        <v>-5.0723000000000025E-2</v>
      </c>
      <c r="I44" s="16">
        <f t="shared" si="7"/>
        <v>-5.9714444444444501E-2</v>
      </c>
      <c r="J44" s="16">
        <f t="shared" si="7"/>
        <v>-4.9938111111111065E-2</v>
      </c>
      <c r="K44" s="16">
        <f t="shared" si="7"/>
        <v>-2.3768111111111087E-2</v>
      </c>
      <c r="L44" s="16">
        <f t="shared" si="7"/>
        <v>1.0354888888888938E-2</v>
      </c>
      <c r="M44" s="16">
        <f t="shared" si="7"/>
        <v>4.5698333333333473E-2</v>
      </c>
      <c r="N44" s="16">
        <f t="shared" si="7"/>
        <v>7.2902000000000119E-2</v>
      </c>
      <c r="O44" s="16">
        <f t="shared" si="7"/>
        <v>9.2148333333333471E-2</v>
      </c>
      <c r="P44" s="16">
        <f t="shared" si="7"/>
        <v>0.10440244444444444</v>
      </c>
      <c r="Q44" s="26">
        <f t="shared" ref="Q44:R44" si="9">Q33</f>
        <v>0.1072023333333334</v>
      </c>
      <c r="R44" s="20">
        <f t="shared" si="9"/>
        <v>0.15288133333333409</v>
      </c>
    </row>
    <row r="45" spans="1:18" x14ac:dyDescent="0.25">
      <c r="A45" s="36"/>
      <c r="B45" s="15">
        <v>440</v>
      </c>
      <c r="C45" s="16">
        <f t="shared" si="6"/>
        <v>9.3204440000000346E-2</v>
      </c>
      <c r="D45" s="16">
        <f t="shared" si="7"/>
        <v>6.3698668888888949E-2</v>
      </c>
      <c r="E45" s="16">
        <f t="shared" si="7"/>
        <v>2.5733042222222145E-2</v>
      </c>
      <c r="F45" s="16">
        <f t="shared" si="7"/>
        <v>-2.6314862222222384E-2</v>
      </c>
      <c r="G45" s="16">
        <f t="shared" si="7"/>
        <v>-8.3989655555555681E-2</v>
      </c>
      <c r="H45" s="16">
        <f t="shared" si="7"/>
        <v>-0.13050675555555566</v>
      </c>
      <c r="I45" s="26">
        <f t="shared" ref="D45:R48" si="10">I34</f>
        <v>-0.14293366666666696</v>
      </c>
      <c r="J45" s="26">
        <f t="shared" si="10"/>
        <v>-0.11943166666666638</v>
      </c>
      <c r="K45" s="26">
        <f t="shared" si="10"/>
        <v>-7.4000666666666604E-2</v>
      </c>
      <c r="L45" s="26">
        <f t="shared" si="10"/>
        <v>-1.1308666666666412E-2</v>
      </c>
      <c r="M45" s="16">
        <f t="shared" si="7"/>
        <v>3.7926766666666722E-2</v>
      </c>
      <c r="N45" s="16">
        <f t="shared" si="7"/>
        <v>7.8199871111111124E-2</v>
      </c>
      <c r="O45" s="16">
        <f t="shared" si="7"/>
        <v>0.10179905777777777</v>
      </c>
      <c r="P45" s="16">
        <f t="shared" si="7"/>
        <v>0.11308835999999999</v>
      </c>
      <c r="Q45" s="26">
        <f t="shared" ref="Q45:R45" si="11">Q34</f>
        <v>0.11379933333333359</v>
      </c>
      <c r="R45" s="20">
        <f t="shared" si="11"/>
        <v>0.15961833333333342</v>
      </c>
    </row>
    <row r="46" spans="1:18" x14ac:dyDescent="0.25">
      <c r="A46" s="36"/>
      <c r="B46" s="15">
        <v>460</v>
      </c>
      <c r="C46" s="16">
        <f t="shared" si="6"/>
        <v>0.10843786000000044</v>
      </c>
      <c r="D46" s="16">
        <f t="shared" si="7"/>
        <v>7.5185666666666845E-2</v>
      </c>
      <c r="E46" s="16">
        <f t="shared" si="7"/>
        <v>1.8012002222222299E-2</v>
      </c>
      <c r="F46" s="26">
        <f t="shared" si="10"/>
        <v>-6.2584986666666786E-2</v>
      </c>
      <c r="G46" s="26">
        <f t="shared" si="10"/>
        <v>-0.16880794666666699</v>
      </c>
      <c r="H46" s="26">
        <f t="shared" si="10"/>
        <v>-0.25002296666666624</v>
      </c>
      <c r="I46" s="26">
        <f t="shared" si="10"/>
        <v>-0.2863228866666665</v>
      </c>
      <c r="J46" s="26">
        <f t="shared" si="10"/>
        <v>-0.25583888666666699</v>
      </c>
      <c r="K46" s="26">
        <f t="shared" si="10"/>
        <v>-0.16824358666666672</v>
      </c>
      <c r="L46" s="26">
        <f t="shared" si="10"/>
        <v>-5.2717166666666593E-2</v>
      </c>
      <c r="M46" s="26">
        <f t="shared" si="10"/>
        <v>4.6526913333333475E-2</v>
      </c>
      <c r="N46" s="16">
        <f t="shared" si="7"/>
        <v>9.3701215555555495E-2</v>
      </c>
      <c r="O46" s="16">
        <f t="shared" si="7"/>
        <v>0.11659341777777756</v>
      </c>
      <c r="P46" s="16">
        <f t="shared" si="7"/>
        <v>0.1248837733333331</v>
      </c>
      <c r="Q46" s="26">
        <f t="shared" ref="Q46:R46" si="12">Q35</f>
        <v>0.13268087333333334</v>
      </c>
      <c r="R46" s="20">
        <f t="shared" si="12"/>
        <v>0.16969383333333354</v>
      </c>
    </row>
    <row r="47" spans="1:18" x14ac:dyDescent="0.25">
      <c r="A47" s="36"/>
      <c r="B47" s="15">
        <v>480</v>
      </c>
      <c r="C47" s="26">
        <f>C36</f>
        <v>0.13551959333333397</v>
      </c>
      <c r="D47" s="26">
        <f t="shared" si="10"/>
        <v>0.11002123333333369</v>
      </c>
      <c r="E47" s="26">
        <f t="shared" si="10"/>
        <v>5.8363153333333528E-2</v>
      </c>
      <c r="F47" s="26">
        <f t="shared" si="10"/>
        <v>-0.11105974666666629</v>
      </c>
      <c r="G47" s="26">
        <f t="shared" si="10"/>
        <v>-0.31923482666666647</v>
      </c>
      <c r="H47" s="26">
        <f t="shared" si="10"/>
        <v>-0.50289176666666613</v>
      </c>
      <c r="I47" s="26">
        <f t="shared" si="10"/>
        <v>-0.62654000666666665</v>
      </c>
      <c r="J47" s="26">
        <f t="shared" si="10"/>
        <v>-0.4896820866666669</v>
      </c>
      <c r="K47" s="26">
        <f t="shared" si="10"/>
        <v>-0.3322059666666668</v>
      </c>
      <c r="L47" s="26">
        <f t="shared" si="10"/>
        <v>-0.10107022666666676</v>
      </c>
      <c r="M47" s="26">
        <f t="shared" si="10"/>
        <v>7.6917973333333833E-2</v>
      </c>
      <c r="N47" s="26">
        <f t="shared" si="10"/>
        <v>0.12773009333333363</v>
      </c>
      <c r="O47" s="26">
        <f t="shared" si="10"/>
        <v>0.13668403333333323</v>
      </c>
      <c r="P47" s="26">
        <f t="shared" si="10"/>
        <v>0.12858811333333264</v>
      </c>
      <c r="Q47" s="26">
        <f t="shared" si="10"/>
        <v>0.13666157333333295</v>
      </c>
      <c r="R47" s="20">
        <f t="shared" si="10"/>
        <v>0.18569955333333343</v>
      </c>
    </row>
    <row r="48" spans="1:18" x14ac:dyDescent="0.25">
      <c r="A48" s="36"/>
      <c r="B48" s="15">
        <v>500</v>
      </c>
      <c r="C48" s="26">
        <f>C37</f>
        <v>0.25932585333333336</v>
      </c>
      <c r="D48" s="26">
        <f t="shared" si="10"/>
        <v>0.18733369333333361</v>
      </c>
      <c r="E48" s="26">
        <f t="shared" si="10"/>
        <v>0.19156471333333336</v>
      </c>
      <c r="F48" s="26">
        <f t="shared" si="10"/>
        <v>-0.12102418666666637</v>
      </c>
      <c r="G48" s="26">
        <f t="shared" si="10"/>
        <v>-0.53510972666666667</v>
      </c>
      <c r="H48" s="26">
        <f t="shared" si="10"/>
        <v>-0.79702192666666694</v>
      </c>
      <c r="I48" s="26">
        <f t="shared" si="10"/>
        <v>-2.3800500066666661</v>
      </c>
      <c r="J48" s="26">
        <f t="shared" si="10"/>
        <v>-0.72449954666666727</v>
      </c>
      <c r="K48" s="26">
        <f t="shared" si="10"/>
        <v>-0.56905310666666598</v>
      </c>
      <c r="L48" s="26">
        <f t="shared" si="10"/>
        <v>3.1301433333332795E-2</v>
      </c>
      <c r="M48" s="26">
        <f t="shared" si="10"/>
        <v>0.23573475333333338</v>
      </c>
      <c r="N48" s="26">
        <f t="shared" si="10"/>
        <v>0.20596831333333299</v>
      </c>
      <c r="O48" s="26">
        <f t="shared" si="10"/>
        <v>0.17932249333333328</v>
      </c>
      <c r="P48" s="26">
        <f t="shared" si="10"/>
        <v>0.16431293333333308</v>
      </c>
      <c r="Q48" s="26">
        <f t="shared" si="10"/>
        <v>0.15608349333333305</v>
      </c>
      <c r="R48" s="20">
        <f t="shared" si="10"/>
        <v>0.21005909333333328</v>
      </c>
    </row>
    <row r="50" spans="1:18" x14ac:dyDescent="0.25">
      <c r="A50" s="21" t="s">
        <v>31</v>
      </c>
      <c r="B50" s="7"/>
      <c r="C50" s="38" t="s">
        <v>18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1:18" x14ac:dyDescent="0.25">
      <c r="A51" s="8"/>
      <c r="B51" s="17"/>
      <c r="C51" s="18">
        <v>-120</v>
      </c>
      <c r="D51" s="14">
        <v>-100</v>
      </c>
      <c r="E51" s="14">
        <v>-80</v>
      </c>
      <c r="F51" s="14">
        <v>-60</v>
      </c>
      <c r="G51" s="14">
        <v>-40</v>
      </c>
      <c r="H51" s="14">
        <v>-20</v>
      </c>
      <c r="I51" s="14">
        <v>0</v>
      </c>
      <c r="J51" s="14">
        <v>20</v>
      </c>
      <c r="K51" s="14">
        <v>40</v>
      </c>
      <c r="L51" s="14">
        <v>60</v>
      </c>
      <c r="M51" s="14">
        <v>80</v>
      </c>
      <c r="N51" s="14">
        <v>100</v>
      </c>
      <c r="O51" s="14">
        <v>120</v>
      </c>
      <c r="P51" s="14">
        <v>140</v>
      </c>
      <c r="Q51" s="14">
        <v>160</v>
      </c>
      <c r="R51" s="14">
        <v>180</v>
      </c>
    </row>
    <row r="52" spans="1:18" x14ac:dyDescent="0.25">
      <c r="A52" s="32" t="s">
        <v>17</v>
      </c>
      <c r="B52" s="19">
        <v>360</v>
      </c>
      <c r="C52" s="16">
        <f>(C41-C30)/5*100</f>
        <v>0</v>
      </c>
      <c r="D52" s="16">
        <f t="shared" ref="D52:R52" si="13">(D41-D30)/5*100</f>
        <v>2.1560000000005741E-2</v>
      </c>
      <c r="E52" s="16">
        <f t="shared" si="13"/>
        <v>-0.24360666666667061</v>
      </c>
      <c r="F52" s="16">
        <f t="shared" si="13"/>
        <v>0.18910666666666742</v>
      </c>
      <c r="G52" s="16">
        <f t="shared" si="13"/>
        <v>-0.11997333333334012</v>
      </c>
      <c r="H52" s="16">
        <f t="shared" si="13"/>
        <v>0.1566733333333481</v>
      </c>
      <c r="I52" s="16">
        <f t="shared" si="13"/>
        <v>5.6333333333213886E-3</v>
      </c>
      <c r="J52" s="16">
        <f t="shared" si="13"/>
        <v>-0.13420666666666747</v>
      </c>
      <c r="K52" s="16">
        <f t="shared" si="13"/>
        <v>0.22913333333334521</v>
      </c>
      <c r="L52" s="16">
        <f t="shared" si="13"/>
        <v>1.0466666666530955E-3</v>
      </c>
      <c r="M52" s="16">
        <f t="shared" si="13"/>
        <v>-0.13085999999998904</v>
      </c>
      <c r="N52" s="16">
        <f t="shared" si="13"/>
        <v>0.13757333333333094</v>
      </c>
      <c r="O52" s="16">
        <f t="shared" si="13"/>
        <v>-0.14198000000000377</v>
      </c>
      <c r="P52" s="16">
        <f t="shared" si="13"/>
        <v>4.2866666666666331E-2</v>
      </c>
      <c r="Q52" s="16">
        <f t="shared" si="13"/>
        <v>0</v>
      </c>
      <c r="R52" s="16">
        <f t="shared" si="13"/>
        <v>0</v>
      </c>
    </row>
    <row r="53" spans="1:18" x14ac:dyDescent="0.25">
      <c r="A53" s="36"/>
      <c r="B53" s="15">
        <v>380</v>
      </c>
      <c r="C53" s="16">
        <f t="shared" ref="C53:R59" si="14">(C42-C31)/5*100</f>
        <v>-1.4639999999991604E-2</v>
      </c>
      <c r="D53" s="16">
        <f t="shared" si="14"/>
        <v>8.5264444444439202E-2</v>
      </c>
      <c r="E53" s="16">
        <f t="shared" si="14"/>
        <v>0.19767111111110097</v>
      </c>
      <c r="F53" s="16">
        <f t="shared" si="14"/>
        <v>-1.0682222222213322E-2</v>
      </c>
      <c r="G53" s="16">
        <f t="shared" si="14"/>
        <v>-2.1608888888897393E-2</v>
      </c>
      <c r="H53" s="16">
        <f t="shared" si="14"/>
        <v>2.7095555555571093E-2</v>
      </c>
      <c r="I53" s="16">
        <f t="shared" si="14"/>
        <v>-2.7664444444446754E-2</v>
      </c>
      <c r="J53" s="16">
        <f t="shared" si="14"/>
        <v>-1.196666666667151E-2</v>
      </c>
      <c r="K53" s="16">
        <f t="shared" si="14"/>
        <v>-2.1315555555548732E-2</v>
      </c>
      <c r="L53" s="16">
        <f t="shared" si="14"/>
        <v>-0.17124444444443929</v>
      </c>
      <c r="M53" s="16">
        <f t="shared" si="14"/>
        <v>-0.10447555555555932</v>
      </c>
      <c r="N53" s="16">
        <f t="shared" si="14"/>
        <v>-8.6164444444448707E-2</v>
      </c>
      <c r="O53" s="16">
        <f t="shared" si="14"/>
        <v>0.10072888888888799</v>
      </c>
      <c r="P53" s="16">
        <f t="shared" si="14"/>
        <v>2.8022222222229276E-2</v>
      </c>
      <c r="Q53" s="16">
        <f t="shared" si="14"/>
        <v>0</v>
      </c>
      <c r="R53" s="16">
        <f t="shared" si="14"/>
        <v>0</v>
      </c>
    </row>
    <row r="54" spans="1:18" x14ac:dyDescent="0.25">
      <c r="A54" s="36"/>
      <c r="B54" s="15">
        <v>400</v>
      </c>
      <c r="C54" s="16">
        <f t="shared" si="14"/>
        <v>8.8713333333334532E-2</v>
      </c>
      <c r="D54" s="16">
        <f t="shared" si="14"/>
        <v>-0.11960888888888216</v>
      </c>
      <c r="E54" s="16">
        <f t="shared" si="14"/>
        <v>-3.2733333333339609E-2</v>
      </c>
      <c r="F54" s="16">
        <f t="shared" si="14"/>
        <v>-9.7253333333328223E-2</v>
      </c>
      <c r="G54" s="16">
        <f t="shared" si="14"/>
        <v>-4.8882222222235636E-2</v>
      </c>
      <c r="H54" s="16">
        <f t="shared" si="14"/>
        <v>4.7539999999997522E-2</v>
      </c>
      <c r="I54" s="16">
        <f t="shared" si="14"/>
        <v>-0.14550000000000826</v>
      </c>
      <c r="J54" s="16">
        <f t="shared" si="14"/>
        <v>-0.23503333333332321</v>
      </c>
      <c r="K54" s="16">
        <f t="shared" si="14"/>
        <v>6.0968888888880551E-2</v>
      </c>
      <c r="L54" s="16">
        <f t="shared" si="14"/>
        <v>7.5222222222255655E-3</v>
      </c>
      <c r="M54" s="16">
        <f t="shared" si="14"/>
        <v>-2.5535555555556418E-2</v>
      </c>
      <c r="N54" s="16">
        <f t="shared" si="14"/>
        <v>2.8477777777769494E-2</v>
      </c>
      <c r="O54" s="16">
        <f t="shared" si="14"/>
        <v>-9.7288888888874825E-2</v>
      </c>
      <c r="P54" s="16">
        <f t="shared" si="14"/>
        <v>-8.5811111111119276E-2</v>
      </c>
      <c r="Q54" s="16">
        <f t="shared" si="14"/>
        <v>0</v>
      </c>
      <c r="R54" s="16">
        <f t="shared" si="14"/>
        <v>0</v>
      </c>
    </row>
    <row r="55" spans="1:18" x14ac:dyDescent="0.25">
      <c r="A55" s="36"/>
      <c r="B55" s="15">
        <v>420</v>
      </c>
      <c r="C55" s="16">
        <f t="shared" si="14"/>
        <v>-7.1086666666673182E-2</v>
      </c>
      <c r="D55" s="16">
        <f t="shared" si="14"/>
        <v>-5.3437777777776696E-2</v>
      </c>
      <c r="E55" s="16">
        <f t="shared" si="14"/>
        <v>-4.3495555555556203E-2</v>
      </c>
      <c r="F55" s="16">
        <f t="shared" si="14"/>
        <v>-0.14453333333332888</v>
      </c>
      <c r="G55" s="16">
        <f t="shared" si="14"/>
        <v>-0.16602444444443204</v>
      </c>
      <c r="H55" s="16">
        <f t="shared" si="14"/>
        <v>-5.8366666666661716E-2</v>
      </c>
      <c r="I55" s="16">
        <f t="shared" si="14"/>
        <v>-0.16479555555555886</v>
      </c>
      <c r="J55" s="16">
        <f t="shared" si="14"/>
        <v>5.8331111111113026E-2</v>
      </c>
      <c r="K55" s="16">
        <f t="shared" si="14"/>
        <v>8.0991111111108627E-2</v>
      </c>
      <c r="L55" s="16">
        <f t="shared" si="14"/>
        <v>-0.19294888888888589</v>
      </c>
      <c r="M55" s="16">
        <f t="shared" si="14"/>
        <v>4.9920000000002601E-2</v>
      </c>
      <c r="N55" s="16">
        <f t="shared" si="14"/>
        <v>3.2433333333321268E-2</v>
      </c>
      <c r="O55" s="16">
        <f t="shared" si="14"/>
        <v>9.6219999999988537E-2</v>
      </c>
      <c r="P55" s="16">
        <f t="shared" si="14"/>
        <v>6.3342222222221856E-2</v>
      </c>
      <c r="Q55" s="16">
        <f t="shared" si="14"/>
        <v>0</v>
      </c>
      <c r="R55" s="16">
        <f t="shared" si="14"/>
        <v>0</v>
      </c>
    </row>
    <row r="56" spans="1:18" x14ac:dyDescent="0.25">
      <c r="A56" s="36"/>
      <c r="B56" s="15">
        <v>440</v>
      </c>
      <c r="C56" s="16">
        <f t="shared" si="14"/>
        <v>7.3482133333341582E-2</v>
      </c>
      <c r="D56" s="16">
        <f t="shared" si="14"/>
        <v>3.9106711111113746E-2</v>
      </c>
      <c r="E56" s="16">
        <f t="shared" si="14"/>
        <v>-5.4258222222141467E-3</v>
      </c>
      <c r="F56" s="16">
        <f t="shared" si="14"/>
        <v>-0.21420391111111789</v>
      </c>
      <c r="G56" s="16">
        <f t="shared" si="14"/>
        <v>-5.0599777777783912E-2</v>
      </c>
      <c r="H56" s="16">
        <f t="shared" si="14"/>
        <v>-2.660177777777439E-2</v>
      </c>
      <c r="I56" s="16">
        <f t="shared" si="14"/>
        <v>0</v>
      </c>
      <c r="J56" s="16">
        <f t="shared" si="14"/>
        <v>0</v>
      </c>
      <c r="K56" s="16">
        <f t="shared" si="14"/>
        <v>0</v>
      </c>
      <c r="L56" s="16">
        <f t="shared" si="14"/>
        <v>0</v>
      </c>
      <c r="M56" s="16">
        <f t="shared" si="14"/>
        <v>-0.11259133333332727</v>
      </c>
      <c r="N56" s="16">
        <f t="shared" si="14"/>
        <v>-8.4769244444440894E-2</v>
      </c>
      <c r="O56" s="16">
        <f t="shared" si="14"/>
        <v>-8.3205511111101582E-2</v>
      </c>
      <c r="P56" s="16">
        <f t="shared" si="14"/>
        <v>9.8805333333393253E-3</v>
      </c>
      <c r="Q56" s="16">
        <f t="shared" si="14"/>
        <v>0</v>
      </c>
      <c r="R56" s="16">
        <f t="shared" si="14"/>
        <v>0</v>
      </c>
    </row>
    <row r="57" spans="1:18" x14ac:dyDescent="0.25">
      <c r="A57" s="36"/>
      <c r="B57" s="15">
        <v>460</v>
      </c>
      <c r="C57" s="16">
        <f t="shared" si="14"/>
        <v>0.16348413333332701</v>
      </c>
      <c r="D57" s="16">
        <f t="shared" si="14"/>
        <v>6.3069466666668128E-2</v>
      </c>
      <c r="E57" s="16">
        <f t="shared" si="14"/>
        <v>-0.10362342222222369</v>
      </c>
      <c r="F57" s="16">
        <f t="shared" si="14"/>
        <v>0</v>
      </c>
      <c r="G57" s="16">
        <f t="shared" si="14"/>
        <v>0</v>
      </c>
      <c r="H57" s="16">
        <f t="shared" si="14"/>
        <v>0</v>
      </c>
      <c r="I57" s="16">
        <f t="shared" si="14"/>
        <v>0</v>
      </c>
      <c r="J57" s="16">
        <f t="shared" si="14"/>
        <v>0</v>
      </c>
      <c r="K57" s="16">
        <f t="shared" si="14"/>
        <v>0</v>
      </c>
      <c r="L57" s="16">
        <f t="shared" si="14"/>
        <v>0</v>
      </c>
      <c r="M57" s="16">
        <f t="shared" si="14"/>
        <v>0</v>
      </c>
      <c r="N57" s="16">
        <f t="shared" si="14"/>
        <v>-9.3178755555552994E-2</v>
      </c>
      <c r="O57" s="16">
        <f t="shared" si="14"/>
        <v>-0.17088711111110849</v>
      </c>
      <c r="P57" s="16">
        <f t="shared" si="14"/>
        <v>-0.13929640000000437</v>
      </c>
      <c r="Q57" s="16">
        <f t="shared" si="14"/>
        <v>0</v>
      </c>
      <c r="R57" s="16">
        <f t="shared" si="14"/>
        <v>0</v>
      </c>
    </row>
    <row r="58" spans="1:18" x14ac:dyDescent="0.25">
      <c r="A58" s="36"/>
      <c r="B58" s="15">
        <v>480</v>
      </c>
      <c r="C58" s="16">
        <f t="shared" si="14"/>
        <v>0</v>
      </c>
      <c r="D58" s="16">
        <f t="shared" si="14"/>
        <v>0</v>
      </c>
      <c r="E58" s="16">
        <f t="shared" si="14"/>
        <v>0</v>
      </c>
      <c r="F58" s="16">
        <f t="shared" si="14"/>
        <v>0</v>
      </c>
      <c r="G58" s="16">
        <f t="shared" si="14"/>
        <v>0</v>
      </c>
      <c r="H58" s="16">
        <f t="shared" si="14"/>
        <v>0</v>
      </c>
      <c r="I58" s="16">
        <f t="shared" si="14"/>
        <v>0</v>
      </c>
      <c r="J58" s="16">
        <f t="shared" si="14"/>
        <v>0</v>
      </c>
      <c r="K58" s="16">
        <f t="shared" si="14"/>
        <v>0</v>
      </c>
      <c r="L58" s="16">
        <f t="shared" si="14"/>
        <v>0</v>
      </c>
      <c r="M58" s="16">
        <f t="shared" si="14"/>
        <v>0</v>
      </c>
      <c r="N58" s="16">
        <f t="shared" si="14"/>
        <v>0</v>
      </c>
      <c r="O58" s="16">
        <f t="shared" si="14"/>
        <v>0</v>
      </c>
      <c r="P58" s="16">
        <f t="shared" si="14"/>
        <v>0</v>
      </c>
      <c r="Q58" s="16">
        <f t="shared" si="14"/>
        <v>0</v>
      </c>
      <c r="R58" s="16">
        <f t="shared" si="14"/>
        <v>0</v>
      </c>
    </row>
    <row r="59" spans="1:18" x14ac:dyDescent="0.25">
      <c r="A59" s="36"/>
      <c r="B59" s="15">
        <v>500</v>
      </c>
      <c r="C59" s="16">
        <f t="shared" si="14"/>
        <v>0</v>
      </c>
      <c r="D59" s="16">
        <f t="shared" si="14"/>
        <v>0</v>
      </c>
      <c r="E59" s="16">
        <f t="shared" si="14"/>
        <v>0</v>
      </c>
      <c r="F59" s="16">
        <f t="shared" si="14"/>
        <v>0</v>
      </c>
      <c r="G59" s="16">
        <f t="shared" si="14"/>
        <v>0</v>
      </c>
      <c r="H59" s="16">
        <f t="shared" si="14"/>
        <v>0</v>
      </c>
      <c r="I59" s="16">
        <f t="shared" si="14"/>
        <v>0</v>
      </c>
      <c r="J59" s="16">
        <f t="shared" si="14"/>
        <v>0</v>
      </c>
      <c r="K59" s="16">
        <f t="shared" si="14"/>
        <v>0</v>
      </c>
      <c r="L59" s="16">
        <f t="shared" si="14"/>
        <v>0</v>
      </c>
      <c r="M59" s="16">
        <f t="shared" si="14"/>
        <v>0</v>
      </c>
      <c r="N59" s="16">
        <f t="shared" si="14"/>
        <v>0</v>
      </c>
      <c r="O59" s="16">
        <f t="shared" si="14"/>
        <v>0</v>
      </c>
      <c r="P59" s="16">
        <f t="shared" si="14"/>
        <v>0</v>
      </c>
      <c r="Q59" s="16">
        <f t="shared" si="14"/>
        <v>0</v>
      </c>
      <c r="R59" s="16">
        <f t="shared" si="14"/>
        <v>0</v>
      </c>
    </row>
  </sheetData>
  <sortState xmlns:xlrd2="http://schemas.microsoft.com/office/spreadsheetml/2017/richdata2" ref="B17:R24">
    <sortCondition ref="B17:B24"/>
  </sortState>
  <mergeCells count="10">
    <mergeCell ref="A30:A37"/>
    <mergeCell ref="C39:R39"/>
    <mergeCell ref="A41:A48"/>
    <mergeCell ref="C50:R50"/>
    <mergeCell ref="A52:A59"/>
    <mergeCell ref="C2:R2"/>
    <mergeCell ref="A4:A11"/>
    <mergeCell ref="C15:R15"/>
    <mergeCell ref="A17:A24"/>
    <mergeCell ref="C28:R28"/>
  </mergeCells>
  <conditionalFormatting sqref="C52:R59">
    <cfRule type="cellIs" dxfId="19" priority="1" operator="between">
      <formula>0.1</formula>
      <formula>100</formula>
    </cfRule>
    <cfRule type="cellIs" dxfId="18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6985-1FB6-4239-9CC1-602707A42893}">
  <sheetPr>
    <tabColor rgb="FFFFFF00"/>
  </sheetPr>
  <dimension ref="A2:N59"/>
  <sheetViews>
    <sheetView topLeftCell="A19" zoomScale="90" zoomScaleNormal="90" workbookViewId="0">
      <selection activeCell="P37" sqref="P37"/>
    </sheetView>
  </sheetViews>
  <sheetFormatPr baseColWidth="10" defaultColWidth="9.140625" defaultRowHeight="15" x14ac:dyDescent="0.25"/>
  <cols>
    <col min="15" max="15" width="4.5703125" customWidth="1"/>
  </cols>
  <sheetData>
    <row r="2" spans="1:14" x14ac:dyDescent="0.25">
      <c r="A2" s="10" t="s">
        <v>21</v>
      </c>
      <c r="B2" s="7"/>
      <c r="C2" s="34" t="s">
        <v>19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</row>
    <row r="3" spans="1:14" x14ac:dyDescent="0.25">
      <c r="A3" s="8"/>
      <c r="B3" s="17"/>
      <c r="C3" s="18">
        <v>0</v>
      </c>
      <c r="D3" s="14">
        <v>20</v>
      </c>
      <c r="E3" s="14">
        <v>40</v>
      </c>
      <c r="F3" s="14">
        <v>60</v>
      </c>
      <c r="G3" s="14">
        <v>80</v>
      </c>
      <c r="H3" s="14">
        <v>100</v>
      </c>
      <c r="I3" s="14">
        <v>120</v>
      </c>
      <c r="J3" s="14">
        <v>140</v>
      </c>
      <c r="K3" s="14">
        <v>160</v>
      </c>
      <c r="L3" s="14">
        <v>180</v>
      </c>
      <c r="M3" s="14">
        <v>200</v>
      </c>
      <c r="N3" s="14">
        <v>220</v>
      </c>
    </row>
    <row r="4" spans="1:14" x14ac:dyDescent="0.25">
      <c r="A4" s="31" t="s">
        <v>17</v>
      </c>
      <c r="B4" s="19">
        <v>360</v>
      </c>
      <c r="C4" s="16">
        <v>5.0301299999999998</v>
      </c>
      <c r="D4" s="16">
        <v>5.0409259999999998</v>
      </c>
      <c r="E4" s="16">
        <v>5.0525060000000002</v>
      </c>
      <c r="F4" s="16">
        <v>5.0633889999999999</v>
      </c>
      <c r="G4" s="16">
        <v>5.0663520000000002</v>
      </c>
      <c r="H4" s="16">
        <v>5.0772849999999998</v>
      </c>
      <c r="I4" s="16">
        <v>5.0868169999999999</v>
      </c>
      <c r="J4" s="16">
        <v>5.0902320000000003</v>
      </c>
      <c r="K4" s="16">
        <v>5.0950939999999996</v>
      </c>
      <c r="L4" s="16">
        <v>5.0938350000000003</v>
      </c>
      <c r="M4" s="16">
        <v>5.0893839999999999</v>
      </c>
      <c r="N4" s="20">
        <v>5.0465559999999998</v>
      </c>
    </row>
    <row r="5" spans="1:14" x14ac:dyDescent="0.25">
      <c r="A5" s="31"/>
      <c r="B5" s="15">
        <v>380</v>
      </c>
      <c r="C5" s="16">
        <v>5.0150629999999996</v>
      </c>
      <c r="D5" s="16">
        <v>5.0226090000000001</v>
      </c>
      <c r="E5" s="16">
        <v>5.0403469999999997</v>
      </c>
      <c r="F5" s="16">
        <v>5.0468460000000004</v>
      </c>
      <c r="G5" s="16">
        <v>5.0549860000000004</v>
      </c>
      <c r="H5" s="16">
        <v>5.066211</v>
      </c>
      <c r="I5" s="16">
        <v>5.0782809999999996</v>
      </c>
      <c r="J5" s="16">
        <v>5.0782309999999997</v>
      </c>
      <c r="K5" s="16">
        <v>5.0883310000000002</v>
      </c>
      <c r="L5" s="16">
        <v>5.0862170000000004</v>
      </c>
      <c r="M5" s="16">
        <v>5.0803700000000003</v>
      </c>
      <c r="N5" s="20">
        <v>5.0258560000000001</v>
      </c>
    </row>
    <row r="6" spans="1:14" x14ac:dyDescent="0.25">
      <c r="A6" s="31"/>
      <c r="B6" s="15">
        <v>400</v>
      </c>
      <c r="C6" s="16">
        <v>4.9768679999999996</v>
      </c>
      <c r="D6" s="16">
        <v>4.9919549999999999</v>
      </c>
      <c r="E6" s="16">
        <v>5.0153489999999996</v>
      </c>
      <c r="F6" s="16">
        <v>5.0259289999999996</v>
      </c>
      <c r="G6" s="16">
        <v>5.0420720000000001</v>
      </c>
      <c r="H6" s="16">
        <v>5.057823</v>
      </c>
      <c r="I6" s="16">
        <v>5.0728920000000004</v>
      </c>
      <c r="J6" s="16">
        <v>5.0822919999999998</v>
      </c>
      <c r="K6" s="16">
        <v>5.0803370000000001</v>
      </c>
      <c r="L6" s="16">
        <v>5.0852000000000004</v>
      </c>
      <c r="M6" s="16">
        <v>5.0815149999999996</v>
      </c>
      <c r="N6" s="20">
        <v>5.0161809999999996</v>
      </c>
    </row>
    <row r="7" spans="1:14" x14ac:dyDescent="0.25">
      <c r="A7" s="31"/>
      <c r="B7" s="15">
        <v>420</v>
      </c>
      <c r="C7" s="16">
        <v>4.9196859999999996</v>
      </c>
      <c r="D7" s="16">
        <v>4.941821</v>
      </c>
      <c r="E7" s="16">
        <v>4.9762680000000001</v>
      </c>
      <c r="F7" s="16">
        <v>5.0016499999999997</v>
      </c>
      <c r="G7" s="16">
        <v>5.0297109999999998</v>
      </c>
      <c r="H7" s="16">
        <v>5.048578</v>
      </c>
      <c r="I7" s="16">
        <v>5.0731469999999996</v>
      </c>
      <c r="J7" s="16">
        <v>5.0778030000000003</v>
      </c>
      <c r="K7" s="16">
        <v>5.0802579999999997</v>
      </c>
      <c r="L7" s="16">
        <v>5.0835710000000001</v>
      </c>
      <c r="M7" s="16">
        <v>5.0814830000000004</v>
      </c>
      <c r="N7" s="20">
        <v>5.0098549999999999</v>
      </c>
    </row>
    <row r="8" spans="1:14" x14ac:dyDescent="0.25">
      <c r="A8" s="31"/>
      <c r="B8" s="15">
        <v>440</v>
      </c>
      <c r="C8" s="16">
        <v>4.8284320000000003</v>
      </c>
      <c r="D8" s="16">
        <v>4.8585310000000002</v>
      </c>
      <c r="E8" s="16">
        <v>4.9162619999999997</v>
      </c>
      <c r="F8" s="16">
        <v>4.9700300000000004</v>
      </c>
      <c r="G8" s="16">
        <v>5.011768</v>
      </c>
      <c r="H8" s="16">
        <v>5.0446980000000003</v>
      </c>
      <c r="I8" s="16">
        <v>5.0686999999999998</v>
      </c>
      <c r="J8" s="16">
        <v>5.0766920000000004</v>
      </c>
      <c r="K8" s="16">
        <v>5.0808330000000002</v>
      </c>
      <c r="L8" s="16">
        <v>5.0783440000000004</v>
      </c>
      <c r="M8" s="16">
        <v>5.0670159999999997</v>
      </c>
      <c r="N8" s="20">
        <v>4.9854810000000001</v>
      </c>
    </row>
    <row r="9" spans="1:14" x14ac:dyDescent="0.25">
      <c r="A9" s="31"/>
      <c r="B9" s="15">
        <v>460</v>
      </c>
      <c r="C9" s="16">
        <v>4.6879720000000002</v>
      </c>
      <c r="D9" s="16">
        <v>4.7290559999999999</v>
      </c>
      <c r="E9" s="16">
        <v>4.8314279999999998</v>
      </c>
      <c r="F9" s="16">
        <v>4.9275270000000004</v>
      </c>
      <c r="G9" s="16">
        <v>5.0088730000000004</v>
      </c>
      <c r="H9" s="16">
        <v>5.0600690000000004</v>
      </c>
      <c r="I9" s="16">
        <v>5.07728</v>
      </c>
      <c r="J9" s="16">
        <v>5.081067</v>
      </c>
      <c r="K9" s="16">
        <v>5.0782829999999999</v>
      </c>
      <c r="L9" s="16">
        <v>5.0734950000000003</v>
      </c>
      <c r="M9" s="16">
        <v>5.0684870000000002</v>
      </c>
      <c r="N9" s="20">
        <v>4.9689699999999997</v>
      </c>
    </row>
    <row r="10" spans="1:14" x14ac:dyDescent="0.25">
      <c r="A10" s="31"/>
      <c r="B10" s="15">
        <v>480</v>
      </c>
      <c r="C10" s="16">
        <v>4.3482070000000004</v>
      </c>
      <c r="D10" s="16">
        <v>4.496016</v>
      </c>
      <c r="E10" s="16">
        <v>4.6700660000000003</v>
      </c>
      <c r="F10" s="16">
        <v>4.9013869999999997</v>
      </c>
      <c r="G10" s="16">
        <v>5.0591340000000002</v>
      </c>
      <c r="H10" s="16">
        <v>5.1026300000000004</v>
      </c>
      <c r="I10" s="16">
        <v>5.1176890000000004</v>
      </c>
      <c r="J10" s="16">
        <v>5.116371</v>
      </c>
      <c r="K10" s="16">
        <v>5.1068949999999997</v>
      </c>
      <c r="L10" s="16">
        <v>5.0925479999999999</v>
      </c>
      <c r="M10" s="16">
        <v>5.077312</v>
      </c>
      <c r="N10" s="20">
        <v>4.9126969999999996</v>
      </c>
    </row>
    <row r="11" spans="1:14" x14ac:dyDescent="0.25">
      <c r="A11" s="32"/>
      <c r="B11" s="15">
        <v>500</v>
      </c>
      <c r="C11" s="16">
        <v>2.476391</v>
      </c>
      <c r="D11" s="16">
        <v>4.2653689999999997</v>
      </c>
      <c r="E11" s="16">
        <v>4.3163970000000003</v>
      </c>
      <c r="F11" s="16">
        <v>4.974996</v>
      </c>
      <c r="G11" s="16">
        <v>5.1911170000000002</v>
      </c>
      <c r="H11" s="16">
        <v>5.1621579999999998</v>
      </c>
      <c r="I11" s="16">
        <v>5.1389360000000002</v>
      </c>
      <c r="J11" s="16">
        <v>5.120317</v>
      </c>
      <c r="K11" s="16">
        <v>5.1043279999999998</v>
      </c>
      <c r="L11" s="16">
        <v>5.0887859999999998</v>
      </c>
      <c r="M11" s="16">
        <v>5.0787259999999996</v>
      </c>
      <c r="N11" s="20">
        <v>4.926247</v>
      </c>
    </row>
    <row r="13" spans="1:14" x14ac:dyDescent="0.25">
      <c r="A13" t="s">
        <v>22</v>
      </c>
      <c r="C13">
        <v>4.95</v>
      </c>
    </row>
    <row r="15" spans="1:14" x14ac:dyDescent="0.25">
      <c r="A15" s="10" t="s">
        <v>23</v>
      </c>
      <c r="B15" s="7"/>
      <c r="C15" s="34" t="s">
        <v>19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</row>
    <row r="16" spans="1:14" x14ac:dyDescent="0.25">
      <c r="A16" s="8"/>
      <c r="B16" s="17"/>
      <c r="C16" s="18">
        <v>0</v>
      </c>
      <c r="D16" s="14">
        <v>20</v>
      </c>
      <c r="E16" s="14">
        <v>40</v>
      </c>
      <c r="F16" s="14">
        <v>60</v>
      </c>
      <c r="G16" s="14">
        <v>80</v>
      </c>
      <c r="H16" s="14">
        <v>100</v>
      </c>
      <c r="I16" s="14">
        <v>120</v>
      </c>
      <c r="J16" s="14">
        <v>140</v>
      </c>
      <c r="K16" s="14">
        <v>160</v>
      </c>
      <c r="L16" s="14">
        <v>180</v>
      </c>
      <c r="M16" s="14">
        <v>200</v>
      </c>
      <c r="N16" s="14">
        <v>220</v>
      </c>
    </row>
    <row r="17" spans="1:14" x14ac:dyDescent="0.25">
      <c r="A17" s="31" t="s">
        <v>17</v>
      </c>
      <c r="B17" s="19">
        <v>360</v>
      </c>
      <c r="C17" s="16">
        <v>5.1290209999999998</v>
      </c>
      <c r="D17" s="16">
        <v>5.1321709999999996</v>
      </c>
      <c r="E17" s="16">
        <v>5.1299340000000004</v>
      </c>
      <c r="F17" s="16">
        <v>5.1437340000000003</v>
      </c>
      <c r="G17" s="16">
        <v>5.1360330000000003</v>
      </c>
      <c r="H17" s="16">
        <v>5.1432479999999998</v>
      </c>
      <c r="I17" s="16">
        <v>5.1361809999999997</v>
      </c>
      <c r="J17" s="16">
        <v>5.135707</v>
      </c>
      <c r="K17" s="16">
        <v>5.1338119999999998</v>
      </c>
      <c r="L17" s="16">
        <v>5.1417890000000002</v>
      </c>
      <c r="M17" s="16">
        <v>5.1354620000000004</v>
      </c>
      <c r="N17" s="16">
        <v>5.1323829999999999</v>
      </c>
    </row>
    <row r="18" spans="1:14" x14ac:dyDescent="0.25">
      <c r="A18" s="31"/>
      <c r="B18" s="15">
        <v>380</v>
      </c>
      <c r="C18" s="16">
        <v>5.1253250000000001</v>
      </c>
      <c r="D18" s="16">
        <v>5.1215799999999998</v>
      </c>
      <c r="E18" s="16">
        <v>5.1223879999999999</v>
      </c>
      <c r="F18" s="16">
        <v>5.1247429999999996</v>
      </c>
      <c r="G18" s="16">
        <v>5.1257890000000002</v>
      </c>
      <c r="H18" s="16">
        <v>5.132333</v>
      </c>
      <c r="I18" s="16">
        <v>5.1296980000000003</v>
      </c>
      <c r="J18" s="16">
        <v>5.1266410000000002</v>
      </c>
      <c r="K18" s="16">
        <v>5.1507540000000001</v>
      </c>
      <c r="L18" s="16">
        <v>5.1292850000000003</v>
      </c>
      <c r="M18" s="16">
        <v>5.1280460000000003</v>
      </c>
      <c r="N18" s="16">
        <v>5.1264380000000003</v>
      </c>
    </row>
    <row r="19" spans="1:14" x14ac:dyDescent="0.25">
      <c r="A19" s="31"/>
      <c r="B19" s="15">
        <v>400</v>
      </c>
      <c r="C19" s="16">
        <v>5.1122209999999999</v>
      </c>
      <c r="D19" s="16">
        <v>5.1137389999999998</v>
      </c>
      <c r="E19" s="16">
        <v>5.1202639999999997</v>
      </c>
      <c r="F19" s="16">
        <v>5.1209319999999998</v>
      </c>
      <c r="G19" s="16">
        <v>5.1270059999999997</v>
      </c>
      <c r="H19" s="16">
        <v>5.1240319999999997</v>
      </c>
      <c r="I19" s="16">
        <v>5.1198620000000004</v>
      </c>
      <c r="J19" s="16">
        <v>5.1204409999999996</v>
      </c>
      <c r="K19" s="16">
        <v>5.1202449999999997</v>
      </c>
      <c r="L19" s="16">
        <v>5.1183370000000004</v>
      </c>
      <c r="M19" s="16">
        <v>5.116797</v>
      </c>
      <c r="N19" s="16">
        <v>5.1155939999999998</v>
      </c>
    </row>
    <row r="20" spans="1:14" x14ac:dyDescent="0.25">
      <c r="A20" s="31"/>
      <c r="B20" s="15">
        <v>420</v>
      </c>
      <c r="C20" s="16">
        <v>5.110309</v>
      </c>
      <c r="D20" s="16">
        <v>5.1079689999999998</v>
      </c>
      <c r="E20" s="16">
        <v>5.1104630000000002</v>
      </c>
      <c r="F20" s="16">
        <v>5.1100490000000001</v>
      </c>
      <c r="G20" s="16">
        <v>5.113359</v>
      </c>
      <c r="H20" s="16">
        <v>5.1159049999999997</v>
      </c>
      <c r="I20" s="16">
        <v>5.1072620000000004</v>
      </c>
      <c r="J20" s="16">
        <v>5.1113220000000004</v>
      </c>
      <c r="K20" s="16">
        <v>5.1095759999999997</v>
      </c>
      <c r="L20" s="16">
        <v>5.1090400000000002</v>
      </c>
      <c r="M20" s="16">
        <v>5.1111700000000004</v>
      </c>
      <c r="N20" s="16">
        <v>5.1021900000000002</v>
      </c>
    </row>
    <row r="21" spans="1:14" x14ac:dyDescent="0.25">
      <c r="A21" s="31"/>
      <c r="B21" s="15">
        <v>440</v>
      </c>
      <c r="C21" s="16">
        <v>5.114522</v>
      </c>
      <c r="D21" s="16">
        <v>5.1191560000000003</v>
      </c>
      <c r="E21" s="16">
        <v>5.1142099999999999</v>
      </c>
      <c r="F21" s="16">
        <v>5.119472</v>
      </c>
      <c r="G21" s="16">
        <v>5.1196000000000002</v>
      </c>
      <c r="H21" s="16">
        <v>5.1187849999999999</v>
      </c>
      <c r="I21" s="16">
        <v>5.1131380000000002</v>
      </c>
      <c r="J21" s="16">
        <v>5.1115940000000002</v>
      </c>
      <c r="K21" s="16">
        <v>5.1148350000000002</v>
      </c>
      <c r="L21" s="16">
        <v>5.1203649999999996</v>
      </c>
      <c r="M21" s="16">
        <v>5.1101260000000002</v>
      </c>
      <c r="N21" s="16">
        <v>5.1062190000000003</v>
      </c>
    </row>
    <row r="22" spans="1:14" x14ac:dyDescent="0.25">
      <c r="A22" s="31"/>
      <c r="B22" s="15">
        <v>460</v>
      </c>
      <c r="C22" s="16">
        <v>5.1134899999999996</v>
      </c>
      <c r="D22" s="16">
        <v>5.1085690000000001</v>
      </c>
      <c r="E22" s="16">
        <v>5.1040599999999996</v>
      </c>
      <c r="F22" s="16">
        <v>5.1154349999999997</v>
      </c>
      <c r="G22" s="16">
        <v>5.1158229999999998</v>
      </c>
      <c r="H22" s="16">
        <v>5.1116510000000002</v>
      </c>
      <c r="I22" s="16">
        <v>5.1078279999999996</v>
      </c>
      <c r="J22" s="16">
        <v>5.1044539999999996</v>
      </c>
      <c r="K22" s="16">
        <v>5.1057810000000003</v>
      </c>
      <c r="L22" s="16">
        <v>5.1021910000000004</v>
      </c>
      <c r="M22" s="16">
        <v>5.1076269999999999</v>
      </c>
      <c r="N22" s="16">
        <v>5.0971359999999999</v>
      </c>
    </row>
    <row r="23" spans="1:14" x14ac:dyDescent="0.25">
      <c r="A23" s="31"/>
      <c r="B23" s="15">
        <v>480</v>
      </c>
      <c r="C23" s="16">
        <v>5.0946769999999999</v>
      </c>
      <c r="D23" s="16">
        <v>5.1023339999999999</v>
      </c>
      <c r="E23" s="16">
        <v>5.1010059999999999</v>
      </c>
      <c r="F23" s="16">
        <v>5.108282</v>
      </c>
      <c r="G23" s="16">
        <v>5.1116070000000002</v>
      </c>
      <c r="H23" s="16">
        <v>5.1114360000000003</v>
      </c>
      <c r="I23" s="16">
        <v>5.1006850000000004</v>
      </c>
      <c r="J23" s="16">
        <v>5.0993230000000001</v>
      </c>
      <c r="K23" s="16">
        <v>5.0959849999999998</v>
      </c>
      <c r="L23" s="16">
        <v>5.0924769999999997</v>
      </c>
      <c r="M23" s="16">
        <v>5.0956320000000002</v>
      </c>
      <c r="N23" s="16">
        <v>5.0775300000000003</v>
      </c>
    </row>
    <row r="24" spans="1:14" x14ac:dyDescent="0.25">
      <c r="A24" s="32"/>
      <c r="B24" s="15">
        <v>500</v>
      </c>
      <c r="C24" s="16">
        <v>5.0873359999999996</v>
      </c>
      <c r="D24" s="16">
        <v>5.0910149999999996</v>
      </c>
      <c r="E24" s="16">
        <v>5.0899929999999998</v>
      </c>
      <c r="F24" s="16">
        <v>5.0948580000000003</v>
      </c>
      <c r="G24" s="16">
        <v>5.0967079999999996</v>
      </c>
      <c r="H24" s="16">
        <v>5.0963260000000004</v>
      </c>
      <c r="I24" s="16">
        <v>5.0887630000000001</v>
      </c>
      <c r="J24" s="16">
        <v>5.0890459999999997</v>
      </c>
      <c r="K24" s="16">
        <v>5.0939920000000001</v>
      </c>
      <c r="L24" s="16">
        <v>5.0843939999999996</v>
      </c>
      <c r="M24" s="16">
        <v>5.0833890000000004</v>
      </c>
      <c r="N24" s="16">
        <v>5.0758850000000004</v>
      </c>
    </row>
    <row r="26" spans="1:14" x14ac:dyDescent="0.25">
      <c r="A26" t="s">
        <v>24</v>
      </c>
      <c r="C26">
        <v>5.0425173333333335</v>
      </c>
    </row>
    <row r="28" spans="1:14" x14ac:dyDescent="0.25">
      <c r="A28" s="21" t="s">
        <v>29</v>
      </c>
      <c r="B28" s="7"/>
      <c r="C28" s="34" t="s">
        <v>19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</row>
    <row r="29" spans="1:14" x14ac:dyDescent="0.25">
      <c r="A29" s="8"/>
      <c r="B29" s="17"/>
      <c r="C29" s="18">
        <v>0</v>
      </c>
      <c r="D29" s="14">
        <v>20</v>
      </c>
      <c r="E29" s="14">
        <v>40</v>
      </c>
      <c r="F29" s="14">
        <v>60</v>
      </c>
      <c r="G29" s="14">
        <v>80</v>
      </c>
      <c r="H29" s="14">
        <v>100</v>
      </c>
      <c r="I29" s="14">
        <v>120</v>
      </c>
      <c r="J29" s="14">
        <v>140</v>
      </c>
      <c r="K29" s="14">
        <v>160</v>
      </c>
      <c r="L29" s="14">
        <v>180</v>
      </c>
      <c r="M29" s="14">
        <v>200</v>
      </c>
      <c r="N29" s="14">
        <v>220</v>
      </c>
    </row>
    <row r="30" spans="1:14" x14ac:dyDescent="0.25">
      <c r="A30" s="31" t="s">
        <v>17</v>
      </c>
      <c r="B30" s="19">
        <v>360</v>
      </c>
      <c r="C30" s="16">
        <f>C4-C17+$C$26-$C$13</f>
        <v>-6.3736666666667219E-3</v>
      </c>
      <c r="D30" s="16">
        <f t="shared" ref="D30:N30" si="0">D4-D17+$C$26-$C$13</f>
        <v>1.2723333333335418E-3</v>
      </c>
      <c r="E30" s="16">
        <f t="shared" si="0"/>
        <v>1.5089333333333066E-2</v>
      </c>
      <c r="F30" s="16">
        <f t="shared" si="0"/>
        <v>1.2172333333333007E-2</v>
      </c>
      <c r="G30" s="16">
        <f t="shared" si="0"/>
        <v>2.2836333333333236E-2</v>
      </c>
      <c r="H30" s="16">
        <f t="shared" si="0"/>
        <v>2.6554333333333346E-2</v>
      </c>
      <c r="I30" s="16">
        <f t="shared" si="0"/>
        <v>4.3153333333333599E-2</v>
      </c>
      <c r="J30" s="16">
        <f t="shared" si="0"/>
        <v>4.704233333333363E-2</v>
      </c>
      <c r="K30" s="16">
        <f t="shared" si="0"/>
        <v>5.3799333333333088E-2</v>
      </c>
      <c r="L30" s="16">
        <f t="shared" si="0"/>
        <v>4.456333333333351E-2</v>
      </c>
      <c r="M30" s="16">
        <f t="shared" si="0"/>
        <v>4.6439333333332833E-2</v>
      </c>
      <c r="N30" s="20">
        <f t="shared" si="0"/>
        <v>6.6903333333332426E-3</v>
      </c>
    </row>
    <row r="31" spans="1:14" x14ac:dyDescent="0.25">
      <c r="A31" s="31"/>
      <c r="B31" s="15">
        <v>380</v>
      </c>
      <c r="C31" s="16">
        <f t="shared" ref="C31:N37" si="1">C5-C18+$C$26-$C$13</f>
        <v>-1.7744666666667186E-2</v>
      </c>
      <c r="D31" s="16">
        <f t="shared" si="1"/>
        <v>-6.4536666666663578E-3</v>
      </c>
      <c r="E31" s="16">
        <f t="shared" si="1"/>
        <v>1.0476333333333088E-2</v>
      </c>
      <c r="F31" s="16">
        <f t="shared" si="1"/>
        <v>1.4620333333334123E-2</v>
      </c>
      <c r="G31" s="16">
        <f t="shared" si="1"/>
        <v>2.1714333333333613E-2</v>
      </c>
      <c r="H31" s="16">
        <f t="shared" si="1"/>
        <v>2.6395333333333326E-2</v>
      </c>
      <c r="I31" s="16">
        <f t="shared" si="1"/>
        <v>4.1100333333332628E-2</v>
      </c>
      <c r="J31" s="16">
        <f t="shared" si="1"/>
        <v>4.4107333333332832E-2</v>
      </c>
      <c r="K31" s="16">
        <f t="shared" si="1"/>
        <v>3.0094333333333445E-2</v>
      </c>
      <c r="L31" s="16">
        <f t="shared" si="1"/>
        <v>4.9449333333333456E-2</v>
      </c>
      <c r="M31" s="16">
        <f t="shared" si="1"/>
        <v>4.4841333333333289E-2</v>
      </c>
      <c r="N31" s="20">
        <f t="shared" si="1"/>
        <v>-8.064666666666831E-3</v>
      </c>
    </row>
    <row r="32" spans="1:14" x14ac:dyDescent="0.25">
      <c r="A32" s="31"/>
      <c r="B32" s="15">
        <v>400</v>
      </c>
      <c r="C32" s="16">
        <f t="shared" si="1"/>
        <v>-4.2835666666666938E-2</v>
      </c>
      <c r="D32" s="16">
        <f t="shared" si="1"/>
        <v>-2.9266666666666552E-2</v>
      </c>
      <c r="E32" s="16">
        <f t="shared" si="1"/>
        <v>-1.2397666666666751E-2</v>
      </c>
      <c r="F32" s="16">
        <f t="shared" si="1"/>
        <v>-2.4856666666668303E-3</v>
      </c>
      <c r="G32" s="16">
        <f t="shared" si="1"/>
        <v>7.5833333333337194E-3</v>
      </c>
      <c r="H32" s="16">
        <f t="shared" si="1"/>
        <v>2.63083333333336E-2</v>
      </c>
      <c r="I32" s="16">
        <f t="shared" si="1"/>
        <v>4.5547333333333384E-2</v>
      </c>
      <c r="J32" s="16">
        <f t="shared" si="1"/>
        <v>5.4368333333333574E-2</v>
      </c>
      <c r="K32" s="16">
        <f t="shared" si="1"/>
        <v>5.260933333333373E-2</v>
      </c>
      <c r="L32" s="16">
        <f t="shared" si="1"/>
        <v>5.9380333333333368E-2</v>
      </c>
      <c r="M32" s="16">
        <f t="shared" si="1"/>
        <v>5.7235333333332861E-2</v>
      </c>
      <c r="N32" s="20">
        <f t="shared" si="1"/>
        <v>-6.8956666666668553E-3</v>
      </c>
    </row>
    <row r="33" spans="1:14" x14ac:dyDescent="0.25">
      <c r="A33" s="31"/>
      <c r="B33" s="15">
        <v>420</v>
      </c>
      <c r="C33" s="16">
        <f t="shared" si="1"/>
        <v>-9.8105666666667091E-2</v>
      </c>
      <c r="D33" s="16">
        <f t="shared" si="1"/>
        <v>-7.36306666666664E-2</v>
      </c>
      <c r="E33" s="16">
        <f t="shared" si="1"/>
        <v>-4.1677666666666724E-2</v>
      </c>
      <c r="F33" s="16">
        <f t="shared" si="1"/>
        <v>-1.5881666666667016E-2</v>
      </c>
      <c r="G33" s="16">
        <f t="shared" si="1"/>
        <v>8.8693333333331736E-3</v>
      </c>
      <c r="H33" s="16">
        <f t="shared" si="1"/>
        <v>2.5190333333333648E-2</v>
      </c>
      <c r="I33" s="16">
        <f t="shared" si="1"/>
        <v>5.8402333333332557E-2</v>
      </c>
      <c r="J33" s="16">
        <f t="shared" si="1"/>
        <v>5.8998333333333264E-2</v>
      </c>
      <c r="K33" s="16">
        <f t="shared" si="1"/>
        <v>6.3199333333333385E-2</v>
      </c>
      <c r="L33" s="16">
        <f t="shared" si="1"/>
        <v>6.7048333333333154E-2</v>
      </c>
      <c r="M33" s="16">
        <f t="shared" si="1"/>
        <v>6.2830333333333321E-2</v>
      </c>
      <c r="N33" s="20">
        <f t="shared" si="1"/>
        <v>1.8233333333306234E-4</v>
      </c>
    </row>
    <row r="34" spans="1:14" x14ac:dyDescent="0.25">
      <c r="A34" s="31"/>
      <c r="B34" s="15">
        <v>440</v>
      </c>
      <c r="C34" s="16">
        <f t="shared" si="1"/>
        <v>-0.19357266666666639</v>
      </c>
      <c r="D34" s="16">
        <f t="shared" si="1"/>
        <v>-0.16810766666666677</v>
      </c>
      <c r="E34" s="16">
        <f t="shared" si="1"/>
        <v>-0.10543066666666689</v>
      </c>
      <c r="F34" s="16">
        <f t="shared" si="1"/>
        <v>-5.692466666666629E-2</v>
      </c>
      <c r="G34" s="16">
        <f t="shared" si="1"/>
        <v>-1.531466666666681E-2</v>
      </c>
      <c r="H34" s="16">
        <f t="shared" si="1"/>
        <v>1.843033333333377E-2</v>
      </c>
      <c r="I34" s="16">
        <f t="shared" si="1"/>
        <v>4.8079333333332919E-2</v>
      </c>
      <c r="J34" s="16">
        <f t="shared" si="1"/>
        <v>5.7615333333333574E-2</v>
      </c>
      <c r="K34" s="16">
        <f t="shared" si="1"/>
        <v>5.8515333333333253E-2</v>
      </c>
      <c r="L34" s="16">
        <f t="shared" si="1"/>
        <v>5.0496333333334142E-2</v>
      </c>
      <c r="M34" s="16">
        <f t="shared" si="1"/>
        <v>4.9407333333332915E-2</v>
      </c>
      <c r="N34" s="20">
        <f t="shared" si="1"/>
        <v>-2.8220666666666894E-2</v>
      </c>
    </row>
    <row r="35" spans="1:14" x14ac:dyDescent="0.25">
      <c r="A35" s="31"/>
      <c r="B35" s="15">
        <v>460</v>
      </c>
      <c r="C35" s="16">
        <f t="shared" si="1"/>
        <v>-0.33300066666666606</v>
      </c>
      <c r="D35" s="16">
        <f t="shared" si="1"/>
        <v>-0.28699566666666687</v>
      </c>
      <c r="E35" s="16">
        <f t="shared" si="1"/>
        <v>-0.18011466666666642</v>
      </c>
      <c r="F35" s="16">
        <f t="shared" si="1"/>
        <v>-9.5390666666665958E-2</v>
      </c>
      <c r="G35" s="16">
        <f t="shared" si="1"/>
        <v>-1.4432666666666094E-2</v>
      </c>
      <c r="H35" s="16">
        <f t="shared" si="1"/>
        <v>4.0935333333333546E-2</v>
      </c>
      <c r="I35" s="16">
        <f t="shared" si="1"/>
        <v>6.1969333333333765E-2</v>
      </c>
      <c r="J35" s="16">
        <f t="shared" si="1"/>
        <v>6.9130333333333738E-2</v>
      </c>
      <c r="K35" s="16">
        <f t="shared" si="1"/>
        <v>6.5019333333332874E-2</v>
      </c>
      <c r="L35" s="16">
        <f t="shared" si="1"/>
        <v>6.3821333333333286E-2</v>
      </c>
      <c r="M35" s="16">
        <f t="shared" si="1"/>
        <v>5.337733333333361E-2</v>
      </c>
      <c r="N35" s="20">
        <f t="shared" si="1"/>
        <v>-3.5648666666666884E-2</v>
      </c>
    </row>
    <row r="36" spans="1:14" x14ac:dyDescent="0.25">
      <c r="A36" s="31"/>
      <c r="B36" s="15">
        <v>480</v>
      </c>
      <c r="C36" s="16">
        <f t="shared" si="1"/>
        <v>-0.65395266666666618</v>
      </c>
      <c r="D36" s="16">
        <f t="shared" si="1"/>
        <v>-0.51380066666666657</v>
      </c>
      <c r="E36" s="16">
        <f t="shared" si="1"/>
        <v>-0.33842266666666632</v>
      </c>
      <c r="F36" s="16">
        <f t="shared" si="1"/>
        <v>-0.11437766666666693</v>
      </c>
      <c r="G36" s="16">
        <f t="shared" si="1"/>
        <v>4.0044333333333348E-2</v>
      </c>
      <c r="H36" s="16">
        <f t="shared" si="1"/>
        <v>8.3711333333333471E-2</v>
      </c>
      <c r="I36" s="16">
        <f t="shared" si="1"/>
        <v>0.10952133333333336</v>
      </c>
      <c r="J36" s="16">
        <f t="shared" si="1"/>
        <v>0.10956533333333329</v>
      </c>
      <c r="K36" s="16">
        <f t="shared" si="1"/>
        <v>0.10342733333333332</v>
      </c>
      <c r="L36" s="16">
        <f t="shared" si="1"/>
        <v>9.2588333333333495E-2</v>
      </c>
      <c r="M36" s="16">
        <f t="shared" si="1"/>
        <v>7.4197333333333226E-2</v>
      </c>
      <c r="N36" s="20">
        <f t="shared" si="1"/>
        <v>-7.2315666666667333E-2</v>
      </c>
    </row>
    <row r="37" spans="1:14" x14ac:dyDescent="0.25">
      <c r="A37" s="32"/>
      <c r="B37" s="15">
        <v>500</v>
      </c>
      <c r="C37" s="16">
        <f t="shared" si="1"/>
        <v>-2.5184276666666663</v>
      </c>
      <c r="D37" s="16">
        <f t="shared" si="1"/>
        <v>-0.73312866666666654</v>
      </c>
      <c r="E37" s="16">
        <f t="shared" si="1"/>
        <v>-0.68107866666666617</v>
      </c>
      <c r="F37" s="16">
        <f t="shared" si="1"/>
        <v>-2.7344666666667017E-2</v>
      </c>
      <c r="G37" s="16">
        <f t="shared" si="1"/>
        <v>0.18692633333333397</v>
      </c>
      <c r="H37" s="16">
        <f t="shared" si="1"/>
        <v>0.15834933333333279</v>
      </c>
      <c r="I37" s="16">
        <f t="shared" si="1"/>
        <v>0.14269033333333336</v>
      </c>
      <c r="J37" s="16">
        <f t="shared" si="1"/>
        <v>0.12378833333333361</v>
      </c>
      <c r="K37" s="16">
        <f t="shared" si="1"/>
        <v>0.10285333333333302</v>
      </c>
      <c r="L37" s="16">
        <f t="shared" si="1"/>
        <v>9.6909333333333514E-2</v>
      </c>
      <c r="M37" s="16">
        <f t="shared" si="1"/>
        <v>8.785433333333259E-2</v>
      </c>
      <c r="N37" s="20">
        <f t="shared" si="1"/>
        <v>-5.7120666666667042E-2</v>
      </c>
    </row>
    <row r="39" spans="1:14" x14ac:dyDescent="0.25">
      <c r="A39" s="21" t="s">
        <v>30</v>
      </c>
      <c r="B39" s="7"/>
      <c r="C39" s="34" t="s">
        <v>19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5"/>
    </row>
    <row r="40" spans="1:14" x14ac:dyDescent="0.25">
      <c r="A40" s="8"/>
      <c r="B40" s="17"/>
      <c r="C40" s="18">
        <v>0</v>
      </c>
      <c r="D40" s="14">
        <v>20</v>
      </c>
      <c r="E40" s="14">
        <v>40</v>
      </c>
      <c r="F40" s="14">
        <v>60</v>
      </c>
      <c r="G40" s="14">
        <v>80</v>
      </c>
      <c r="H40" s="14">
        <v>100</v>
      </c>
      <c r="I40" s="14">
        <v>120</v>
      </c>
      <c r="J40" s="14">
        <v>140</v>
      </c>
      <c r="K40" s="14">
        <v>160</v>
      </c>
      <c r="L40" s="14">
        <v>180</v>
      </c>
      <c r="M40" s="14">
        <v>200</v>
      </c>
      <c r="N40" s="14">
        <v>220</v>
      </c>
    </row>
    <row r="41" spans="1:14" x14ac:dyDescent="0.25">
      <c r="A41" s="31" t="s">
        <v>17</v>
      </c>
      <c r="B41" s="19">
        <v>360</v>
      </c>
      <c r="C41" s="16">
        <f>C30</f>
        <v>-6.3736666666667219E-3</v>
      </c>
      <c r="D41" s="16">
        <f>AVERAGE(C30:E30)</f>
        <v>3.3293333333332953E-3</v>
      </c>
      <c r="E41" s="16">
        <f t="shared" ref="E41:L41" si="2">AVERAGE(D30:F30)</f>
        <v>9.5113333333332051E-3</v>
      </c>
      <c r="F41" s="16">
        <f t="shared" si="2"/>
        <v>1.6699333333333104E-2</v>
      </c>
      <c r="G41" s="16">
        <f t="shared" si="2"/>
        <v>2.0520999999999862E-2</v>
      </c>
      <c r="H41" s="16">
        <f t="shared" si="2"/>
        <v>3.0848000000000059E-2</v>
      </c>
      <c r="I41" s="16">
        <f>AVERAGE(H30:J30)</f>
        <v>3.8916666666666856E-2</v>
      </c>
      <c r="J41" s="16">
        <f t="shared" si="2"/>
        <v>4.7998333333333441E-2</v>
      </c>
      <c r="K41" s="16">
        <f t="shared" si="2"/>
        <v>4.8468333333333412E-2</v>
      </c>
      <c r="L41" s="16">
        <f t="shared" si="2"/>
        <v>4.8267333333333141E-2</v>
      </c>
      <c r="M41" s="26">
        <f t="shared" ref="M41:N41" si="3">M30</f>
        <v>4.6439333333332833E-2</v>
      </c>
      <c r="N41" s="20">
        <f t="shared" si="3"/>
        <v>6.6903333333332426E-3</v>
      </c>
    </row>
    <row r="42" spans="1:14" x14ac:dyDescent="0.25">
      <c r="A42" s="31"/>
      <c r="B42" s="15">
        <v>380</v>
      </c>
      <c r="C42" s="16">
        <f>AVERAGE(C30:C32)</f>
        <v>-2.2318000000000282E-2</v>
      </c>
      <c r="D42" s="16">
        <f>AVERAGE(C30:E32)</f>
        <v>-9.8037777777778678E-3</v>
      </c>
      <c r="E42" s="16">
        <f t="shared" ref="E42:L42" si="4">AVERAGE(D30:F32)</f>
        <v>3.3633333333337053E-4</v>
      </c>
      <c r="F42" s="16">
        <f t="shared" si="4"/>
        <v>9.9565555555555865E-3</v>
      </c>
      <c r="G42" s="16">
        <f t="shared" si="4"/>
        <v>1.7299888888889017E-2</v>
      </c>
      <c r="H42" s="16">
        <f t="shared" si="4"/>
        <v>2.9021444444444496E-2</v>
      </c>
      <c r="I42" s="16">
        <f t="shared" si="4"/>
        <v>3.9397444444444436E-2</v>
      </c>
      <c r="J42" s="16">
        <f t="shared" si="4"/>
        <v>4.5757999999999993E-2</v>
      </c>
      <c r="K42" s="16">
        <f t="shared" si="4"/>
        <v>4.8379333333333406E-2</v>
      </c>
      <c r="L42" s="16">
        <f t="shared" si="4"/>
        <v>4.8712444444444399E-2</v>
      </c>
      <c r="M42" s="26">
        <f t="shared" ref="M42:N42" si="5">M31</f>
        <v>4.4841333333333289E-2</v>
      </c>
      <c r="N42" s="20">
        <f t="shared" si="5"/>
        <v>-8.064666666666831E-3</v>
      </c>
    </row>
    <row r="43" spans="1:14" x14ac:dyDescent="0.25">
      <c r="A43" s="31"/>
      <c r="B43" s="15">
        <v>400</v>
      </c>
      <c r="C43" s="26">
        <f t="shared" ref="C43:C48" si="6">C32</f>
        <v>-4.2835666666666938E-2</v>
      </c>
      <c r="D43" s="16">
        <f>AVERAGE(C31:E33)</f>
        <v>-3.4626222222222322E-2</v>
      </c>
      <c r="E43" s="16">
        <f t="shared" ref="E43:L46" si="7">AVERAGE(D31:F33)</f>
        <v>-1.7410777777777713E-2</v>
      </c>
      <c r="F43" s="16">
        <f t="shared" si="7"/>
        <v>-1.019888888888845E-3</v>
      </c>
      <c r="G43" s="16">
        <f t="shared" si="7"/>
        <v>1.2479333333333485E-2</v>
      </c>
      <c r="H43" s="16">
        <f t="shared" si="7"/>
        <v>2.9012333333333293E-2</v>
      </c>
      <c r="I43" s="16">
        <f t="shared" si="7"/>
        <v>4.2268666666666538E-2</v>
      </c>
      <c r="J43" s="16">
        <f t="shared" si="7"/>
        <v>4.982522222222209E-2</v>
      </c>
      <c r="K43" s="16">
        <f t="shared" si="7"/>
        <v>5.3250555555555579E-2</v>
      </c>
      <c r="L43" s="16">
        <f t="shared" si="7"/>
        <v>5.4076444444444448E-2</v>
      </c>
      <c r="M43" s="26">
        <f t="shared" ref="M43:N43" si="8">M32</f>
        <v>5.7235333333332861E-2</v>
      </c>
      <c r="N43" s="20">
        <f t="shared" si="8"/>
        <v>-6.8956666666668553E-3</v>
      </c>
    </row>
    <row r="44" spans="1:14" x14ac:dyDescent="0.25">
      <c r="A44" s="31"/>
      <c r="B44" s="15">
        <v>420</v>
      </c>
      <c r="C44" s="26">
        <f t="shared" si="6"/>
        <v>-9.8105666666667091E-2</v>
      </c>
      <c r="D44" s="26">
        <f t="shared" ref="D44:N48" si="9">D33</f>
        <v>-7.36306666666664E-2</v>
      </c>
      <c r="E44" s="26">
        <f t="shared" si="9"/>
        <v>-4.1677666666666724E-2</v>
      </c>
      <c r="F44" s="16">
        <f t="shared" si="7"/>
        <v>-2.5962222222222268E-2</v>
      </c>
      <c r="G44" s="16">
        <f t="shared" si="7"/>
        <v>-4.6944444444433725E-4</v>
      </c>
      <c r="H44" s="16">
        <f t="shared" si="7"/>
        <v>2.4788444444444439E-2</v>
      </c>
      <c r="I44" s="16">
        <f t="shared" si="7"/>
        <v>4.3660000000000032E-2</v>
      </c>
      <c r="J44" s="16">
        <f t="shared" si="7"/>
        <v>5.5259444444444403E-2</v>
      </c>
      <c r="K44" s="16">
        <f t="shared" si="7"/>
        <v>5.8025666666666829E-2</v>
      </c>
      <c r="L44" s="16">
        <f t="shared" si="7"/>
        <v>5.7858000000000014E-2</v>
      </c>
      <c r="M44" s="26">
        <f t="shared" ref="M44:N44" si="10">M33</f>
        <v>6.2830333333333321E-2</v>
      </c>
      <c r="N44" s="20">
        <f t="shared" si="10"/>
        <v>1.8233333333306234E-4</v>
      </c>
    </row>
    <row r="45" spans="1:14" x14ac:dyDescent="0.25">
      <c r="A45" s="31"/>
      <c r="B45" s="15">
        <v>440</v>
      </c>
      <c r="C45" s="26">
        <f t="shared" si="6"/>
        <v>-0.19357266666666639</v>
      </c>
      <c r="D45" s="26">
        <f t="shared" si="9"/>
        <v>-0.16810766666666677</v>
      </c>
      <c r="E45" s="26">
        <f t="shared" si="9"/>
        <v>-0.10543066666666689</v>
      </c>
      <c r="F45" s="16">
        <f t="shared" si="7"/>
        <v>-5.7366444444444338E-2</v>
      </c>
      <c r="G45" s="16">
        <f t="shared" si="7"/>
        <v>-1.1613222222222004E-2</v>
      </c>
      <c r="H45" s="16">
        <f t="shared" si="7"/>
        <v>2.5792111111111165E-2</v>
      </c>
      <c r="I45" s="16">
        <f t="shared" si="7"/>
        <v>4.8750111111111195E-2</v>
      </c>
      <c r="J45" s="16">
        <f>AVERAGE(I33:K35)</f>
        <v>6.0103222222222148E-2</v>
      </c>
      <c r="K45" s="16">
        <f t="shared" si="7"/>
        <v>6.15382222222223E-2</v>
      </c>
      <c r="L45" s="16">
        <f t="shared" si="7"/>
        <v>5.9301666666666662E-2</v>
      </c>
      <c r="M45" s="26">
        <f t="shared" ref="M45:N45" si="11">M34</f>
        <v>4.9407333333332915E-2</v>
      </c>
      <c r="N45" s="20">
        <f t="shared" si="11"/>
        <v>-2.8220666666666894E-2</v>
      </c>
    </row>
    <row r="46" spans="1:14" x14ac:dyDescent="0.25">
      <c r="A46" s="31"/>
      <c r="B46" s="15">
        <v>460</v>
      </c>
      <c r="C46" s="26">
        <f t="shared" si="6"/>
        <v>-0.33300066666666606</v>
      </c>
      <c r="D46" s="26">
        <f t="shared" si="9"/>
        <v>-0.28699566666666687</v>
      </c>
      <c r="E46" s="26">
        <f t="shared" si="9"/>
        <v>-0.18011466666666642</v>
      </c>
      <c r="F46" s="26">
        <f t="shared" si="9"/>
        <v>-9.5390666666665958E-2</v>
      </c>
      <c r="G46" s="16">
        <f t="shared" si="7"/>
        <v>-1.2590999999999773E-2</v>
      </c>
      <c r="H46" s="16">
        <f t="shared" si="7"/>
        <v>4.1438222222222362E-2</v>
      </c>
      <c r="I46" s="16">
        <f t="shared" si="7"/>
        <v>6.6550888888889048E-2</v>
      </c>
      <c r="J46" s="16">
        <f t="shared" si="7"/>
        <v>7.587144444444445E-2</v>
      </c>
      <c r="K46" s="16">
        <f t="shared" si="7"/>
        <v>7.4464333333333438E-2</v>
      </c>
      <c r="L46" s="16">
        <f t="shared" si="7"/>
        <v>6.7872222222222237E-2</v>
      </c>
      <c r="M46" s="26">
        <f t="shared" ref="M46:N46" si="12">M35</f>
        <v>5.337733333333361E-2</v>
      </c>
      <c r="N46" s="20">
        <f t="shared" si="12"/>
        <v>-3.5648666666666884E-2</v>
      </c>
    </row>
    <row r="47" spans="1:14" x14ac:dyDescent="0.25">
      <c r="A47" s="31"/>
      <c r="B47" s="15">
        <v>480</v>
      </c>
      <c r="C47" s="26">
        <f t="shared" si="6"/>
        <v>-0.65395266666666618</v>
      </c>
      <c r="D47" s="26">
        <f t="shared" si="9"/>
        <v>-0.51380066666666657</v>
      </c>
      <c r="E47" s="26">
        <f t="shared" si="9"/>
        <v>-0.33842266666666632</v>
      </c>
      <c r="F47" s="26">
        <f t="shared" si="9"/>
        <v>-0.11437766666666693</v>
      </c>
      <c r="G47" s="26">
        <f t="shared" si="9"/>
        <v>4.0044333333333348E-2</v>
      </c>
      <c r="H47" s="26">
        <f t="shared" si="9"/>
        <v>8.3711333333333471E-2</v>
      </c>
      <c r="I47" s="26">
        <f t="shared" si="9"/>
        <v>0.10952133333333336</v>
      </c>
      <c r="J47" s="26">
        <f t="shared" si="9"/>
        <v>0.10956533333333329</v>
      </c>
      <c r="K47" s="26">
        <f t="shared" si="9"/>
        <v>0.10342733333333332</v>
      </c>
      <c r="L47" s="26">
        <f t="shared" si="9"/>
        <v>9.2588333333333495E-2</v>
      </c>
      <c r="M47" s="26">
        <f t="shared" si="9"/>
        <v>7.4197333333333226E-2</v>
      </c>
      <c r="N47" s="20">
        <f t="shared" si="9"/>
        <v>-7.2315666666667333E-2</v>
      </c>
    </row>
    <row r="48" spans="1:14" x14ac:dyDescent="0.25">
      <c r="A48" s="32"/>
      <c r="B48" s="15">
        <v>500</v>
      </c>
      <c r="C48" s="26">
        <f t="shared" si="6"/>
        <v>-2.5184276666666663</v>
      </c>
      <c r="D48" s="26">
        <f t="shared" si="9"/>
        <v>-0.73312866666666654</v>
      </c>
      <c r="E48" s="26">
        <f t="shared" si="9"/>
        <v>-0.68107866666666617</v>
      </c>
      <c r="F48" s="26">
        <f t="shared" si="9"/>
        <v>-2.7344666666667017E-2</v>
      </c>
      <c r="G48" s="26">
        <f t="shared" si="9"/>
        <v>0.18692633333333397</v>
      </c>
      <c r="H48" s="26">
        <f t="shared" si="9"/>
        <v>0.15834933333333279</v>
      </c>
      <c r="I48" s="26">
        <f t="shared" si="9"/>
        <v>0.14269033333333336</v>
      </c>
      <c r="J48" s="26">
        <f t="shared" si="9"/>
        <v>0.12378833333333361</v>
      </c>
      <c r="K48" s="26">
        <f t="shared" si="9"/>
        <v>0.10285333333333302</v>
      </c>
      <c r="L48" s="26">
        <f t="shared" si="9"/>
        <v>9.6909333333333514E-2</v>
      </c>
      <c r="M48" s="26">
        <f t="shared" si="9"/>
        <v>8.785433333333259E-2</v>
      </c>
      <c r="N48" s="20">
        <f t="shared" si="9"/>
        <v>-5.7120666666667042E-2</v>
      </c>
    </row>
    <row r="50" spans="1:14" x14ac:dyDescent="0.25">
      <c r="A50" s="21" t="s">
        <v>31</v>
      </c>
      <c r="B50" s="7"/>
      <c r="C50" s="34" t="s">
        <v>19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</row>
    <row r="51" spans="1:14" x14ac:dyDescent="0.25">
      <c r="A51" s="8"/>
      <c r="B51" s="17"/>
      <c r="C51" s="18">
        <v>0</v>
      </c>
      <c r="D51" s="14">
        <v>20</v>
      </c>
      <c r="E51" s="14">
        <v>40</v>
      </c>
      <c r="F51" s="14">
        <v>60</v>
      </c>
      <c r="G51" s="14">
        <v>80</v>
      </c>
      <c r="H51" s="14">
        <v>100</v>
      </c>
      <c r="I51" s="14">
        <v>120</v>
      </c>
      <c r="J51" s="14">
        <v>140</v>
      </c>
      <c r="K51" s="14">
        <v>160</v>
      </c>
      <c r="L51" s="14">
        <v>180</v>
      </c>
      <c r="M51" s="14">
        <v>200</v>
      </c>
      <c r="N51" s="14">
        <v>220</v>
      </c>
    </row>
    <row r="52" spans="1:14" x14ac:dyDescent="0.25">
      <c r="A52" s="31" t="s">
        <v>17</v>
      </c>
      <c r="B52" s="19">
        <v>360</v>
      </c>
      <c r="C52" s="16">
        <f>(C41-C30)/5*100</f>
        <v>0</v>
      </c>
      <c r="D52" s="16">
        <f t="shared" ref="D52:N52" si="13">(D41-D30)/5*100</f>
        <v>4.1139999999995069E-2</v>
      </c>
      <c r="E52" s="16">
        <f t="shared" si="13"/>
        <v>-0.11155999999999723</v>
      </c>
      <c r="F52" s="16">
        <f t="shared" si="13"/>
        <v>9.0540000000001938E-2</v>
      </c>
      <c r="G52" s="16">
        <f t="shared" si="13"/>
        <v>-4.6306666666667481E-2</v>
      </c>
      <c r="H52" s="16">
        <f t="shared" si="13"/>
        <v>8.5873333333334259E-2</v>
      </c>
      <c r="I52" s="16">
        <f t="shared" si="13"/>
        <v>-8.4733333333334854E-2</v>
      </c>
      <c r="J52" s="16">
        <f t="shared" si="13"/>
        <v>1.9119999999996223E-2</v>
      </c>
      <c r="K52" s="16">
        <f t="shared" si="13"/>
        <v>-0.10661999999999351</v>
      </c>
      <c r="L52" s="16">
        <f t="shared" si="13"/>
        <v>7.4079999999992624E-2</v>
      </c>
      <c r="M52" s="16">
        <f t="shared" si="13"/>
        <v>0</v>
      </c>
      <c r="N52" s="16">
        <f t="shared" si="13"/>
        <v>0</v>
      </c>
    </row>
    <row r="53" spans="1:14" x14ac:dyDescent="0.25">
      <c r="A53" s="31"/>
      <c r="B53" s="15">
        <v>380</v>
      </c>
      <c r="C53" s="16">
        <f t="shared" ref="C53:N59" si="14">(C42-C31)/5*100</f>
        <v>-9.1466666666661922E-2</v>
      </c>
      <c r="D53" s="16">
        <f t="shared" si="14"/>
        <v>-6.7002222222230207E-2</v>
      </c>
      <c r="E53" s="16">
        <f t="shared" si="14"/>
        <v>-0.20279999999999435</v>
      </c>
      <c r="F53" s="16">
        <f t="shared" si="14"/>
        <v>-9.3275555555570738E-2</v>
      </c>
      <c r="G53" s="16">
        <f t="shared" si="14"/>
        <v>-8.8288888888891914E-2</v>
      </c>
      <c r="H53" s="16">
        <f t="shared" si="14"/>
        <v>5.2522222222223386E-2</v>
      </c>
      <c r="I53" s="16">
        <f t="shared" si="14"/>
        <v>-3.4057777777763837E-2</v>
      </c>
      <c r="J53" s="16">
        <f t="shared" si="14"/>
        <v>3.301333333334322E-2</v>
      </c>
      <c r="K53" s="16">
        <f t="shared" si="14"/>
        <v>0.36569999999999925</v>
      </c>
      <c r="L53" s="16">
        <f t="shared" si="14"/>
        <v>-1.4737777777781152E-2</v>
      </c>
      <c r="M53" s="16">
        <f t="shared" si="14"/>
        <v>0</v>
      </c>
      <c r="N53" s="16">
        <f t="shared" si="14"/>
        <v>0</v>
      </c>
    </row>
    <row r="54" spans="1:14" x14ac:dyDescent="0.25">
      <c r="A54" s="31"/>
      <c r="B54" s="15">
        <v>400</v>
      </c>
      <c r="C54" s="16">
        <f t="shared" si="14"/>
        <v>0</v>
      </c>
      <c r="D54" s="16">
        <f t="shared" si="14"/>
        <v>-0.1071911111111154</v>
      </c>
      <c r="E54" s="16">
        <f t="shared" si="14"/>
        <v>-0.10026222222221924</v>
      </c>
      <c r="F54" s="16">
        <f t="shared" si="14"/>
        <v>2.9315555555559709E-2</v>
      </c>
      <c r="G54" s="16">
        <f t="shared" si="14"/>
        <v>9.7919999999995316E-2</v>
      </c>
      <c r="H54" s="16">
        <f t="shared" si="14"/>
        <v>5.4079999999993855E-2</v>
      </c>
      <c r="I54" s="16">
        <f t="shared" si="14"/>
        <v>-6.5573333333336925E-2</v>
      </c>
      <c r="J54" s="16">
        <f t="shared" si="14"/>
        <v>-9.0862222222229672E-2</v>
      </c>
      <c r="K54" s="16">
        <f t="shared" si="14"/>
        <v>1.2824444444436978E-2</v>
      </c>
      <c r="L54" s="16">
        <f t="shared" si="14"/>
        <v>-0.10607777777777842</v>
      </c>
      <c r="M54" s="16">
        <f t="shared" si="14"/>
        <v>0</v>
      </c>
      <c r="N54" s="16">
        <f t="shared" si="14"/>
        <v>0</v>
      </c>
    </row>
    <row r="55" spans="1:14" x14ac:dyDescent="0.25">
      <c r="A55" s="31"/>
      <c r="B55" s="15">
        <v>420</v>
      </c>
      <c r="C55" s="16">
        <f t="shared" si="14"/>
        <v>0</v>
      </c>
      <c r="D55" s="16">
        <f t="shared" si="14"/>
        <v>0</v>
      </c>
      <c r="E55" s="16">
        <f t="shared" si="14"/>
        <v>0</v>
      </c>
      <c r="F55" s="16">
        <f t="shared" si="14"/>
        <v>-0.20161111111110505</v>
      </c>
      <c r="G55" s="16">
        <f t="shared" si="14"/>
        <v>-0.1867755555555502</v>
      </c>
      <c r="H55" s="16">
        <f t="shared" si="14"/>
        <v>-8.0377777777841664E-3</v>
      </c>
      <c r="I55" s="16">
        <f t="shared" si="14"/>
        <v>-0.29484666666665049</v>
      </c>
      <c r="J55" s="16">
        <f t="shared" si="14"/>
        <v>-7.4777777777777221E-2</v>
      </c>
      <c r="K55" s="16">
        <f t="shared" si="14"/>
        <v>-0.10347333333333111</v>
      </c>
      <c r="L55" s="16">
        <f t="shared" si="14"/>
        <v>-0.18380666666666282</v>
      </c>
      <c r="M55" s="16">
        <f t="shared" si="14"/>
        <v>0</v>
      </c>
      <c r="N55" s="16">
        <f t="shared" si="14"/>
        <v>0</v>
      </c>
    </row>
    <row r="56" spans="1:14" x14ac:dyDescent="0.25">
      <c r="A56" s="31"/>
      <c r="B56" s="15">
        <v>440</v>
      </c>
      <c r="C56" s="16">
        <f t="shared" si="14"/>
        <v>0</v>
      </c>
      <c r="D56" s="16">
        <f t="shared" si="14"/>
        <v>0</v>
      </c>
      <c r="E56" s="16">
        <f t="shared" si="14"/>
        <v>0</v>
      </c>
      <c r="F56" s="16">
        <f t="shared" si="14"/>
        <v>-8.8355555555609533E-3</v>
      </c>
      <c r="G56" s="16">
        <f t="shared" si="14"/>
        <v>7.4028888888896111E-2</v>
      </c>
      <c r="H56" s="16">
        <f t="shared" si="14"/>
        <v>0.14723555555554788</v>
      </c>
      <c r="I56" s="16">
        <f t="shared" si="14"/>
        <v>1.3415555555565534E-2</v>
      </c>
      <c r="J56" s="16">
        <f t="shared" si="14"/>
        <v>4.9757777777771489E-2</v>
      </c>
      <c r="K56" s="16">
        <f t="shared" si="14"/>
        <v>6.0457777777780941E-2</v>
      </c>
      <c r="L56" s="16">
        <f t="shared" si="14"/>
        <v>0.1761066666666504</v>
      </c>
      <c r="M56" s="16">
        <f t="shared" si="14"/>
        <v>0</v>
      </c>
      <c r="N56" s="16">
        <f t="shared" si="14"/>
        <v>0</v>
      </c>
    </row>
    <row r="57" spans="1:14" x14ac:dyDescent="0.25">
      <c r="A57" s="31"/>
      <c r="B57" s="15">
        <v>460</v>
      </c>
      <c r="C57" s="16">
        <f t="shared" si="14"/>
        <v>0</v>
      </c>
      <c r="D57" s="16">
        <f t="shared" si="14"/>
        <v>0</v>
      </c>
      <c r="E57" s="16">
        <f t="shared" si="14"/>
        <v>0</v>
      </c>
      <c r="F57" s="16">
        <f t="shared" si="14"/>
        <v>0</v>
      </c>
      <c r="G57" s="16">
        <f t="shared" si="14"/>
        <v>3.6833333333326432E-2</v>
      </c>
      <c r="H57" s="16">
        <f t="shared" si="14"/>
        <v>1.0057777777776333E-2</v>
      </c>
      <c r="I57" s="16">
        <f t="shared" si="14"/>
        <v>9.1631111111105668E-2</v>
      </c>
      <c r="J57" s="16">
        <f t="shared" si="14"/>
        <v>0.13482222222221424</v>
      </c>
      <c r="K57" s="16">
        <f t="shared" si="14"/>
        <v>0.18890000000001128</v>
      </c>
      <c r="L57" s="16">
        <f t="shared" si="14"/>
        <v>8.1017777777779021E-2</v>
      </c>
      <c r="M57" s="16">
        <f t="shared" si="14"/>
        <v>0</v>
      </c>
      <c r="N57" s="16">
        <f t="shared" si="14"/>
        <v>0</v>
      </c>
    </row>
    <row r="58" spans="1:14" x14ac:dyDescent="0.25">
      <c r="A58" s="31"/>
      <c r="B58" s="15">
        <v>480</v>
      </c>
      <c r="C58" s="16">
        <f t="shared" si="14"/>
        <v>0</v>
      </c>
      <c r="D58" s="16">
        <f t="shared" si="14"/>
        <v>0</v>
      </c>
      <c r="E58" s="16">
        <f t="shared" si="14"/>
        <v>0</v>
      </c>
      <c r="F58" s="16">
        <f t="shared" si="14"/>
        <v>0</v>
      </c>
      <c r="G58" s="16">
        <f t="shared" si="14"/>
        <v>0</v>
      </c>
      <c r="H58" s="16">
        <f t="shared" si="14"/>
        <v>0</v>
      </c>
      <c r="I58" s="16">
        <f t="shared" si="14"/>
        <v>0</v>
      </c>
      <c r="J58" s="16">
        <f t="shared" si="14"/>
        <v>0</v>
      </c>
      <c r="K58" s="16">
        <f t="shared" si="14"/>
        <v>0</v>
      </c>
      <c r="L58" s="16">
        <f t="shared" si="14"/>
        <v>0</v>
      </c>
      <c r="M58" s="16">
        <f t="shared" si="14"/>
        <v>0</v>
      </c>
      <c r="N58" s="16">
        <f t="shared" si="14"/>
        <v>0</v>
      </c>
    </row>
    <row r="59" spans="1:14" x14ac:dyDescent="0.25">
      <c r="A59" s="32"/>
      <c r="B59" s="15">
        <v>500</v>
      </c>
      <c r="C59" s="16">
        <f t="shared" si="14"/>
        <v>0</v>
      </c>
      <c r="D59" s="16">
        <f t="shared" si="14"/>
        <v>0</v>
      </c>
      <c r="E59" s="16">
        <f t="shared" si="14"/>
        <v>0</v>
      </c>
      <c r="F59" s="16">
        <f t="shared" si="14"/>
        <v>0</v>
      </c>
      <c r="G59" s="16">
        <f t="shared" si="14"/>
        <v>0</v>
      </c>
      <c r="H59" s="16">
        <f t="shared" si="14"/>
        <v>0</v>
      </c>
      <c r="I59" s="16">
        <f t="shared" si="14"/>
        <v>0</v>
      </c>
      <c r="J59" s="16">
        <f t="shared" si="14"/>
        <v>0</v>
      </c>
      <c r="K59" s="16">
        <f t="shared" si="14"/>
        <v>0</v>
      </c>
      <c r="L59" s="16">
        <f t="shared" si="14"/>
        <v>0</v>
      </c>
      <c r="M59" s="16">
        <f t="shared" si="14"/>
        <v>0</v>
      </c>
      <c r="N59" s="16">
        <f t="shared" si="14"/>
        <v>0</v>
      </c>
    </row>
  </sheetData>
  <sortState xmlns:xlrd2="http://schemas.microsoft.com/office/spreadsheetml/2017/richdata2" ref="B17:N24">
    <sortCondition ref="B17:B24"/>
  </sortState>
  <mergeCells count="10">
    <mergeCell ref="A30:A37"/>
    <mergeCell ref="C39:N39"/>
    <mergeCell ref="A41:A48"/>
    <mergeCell ref="C50:N50"/>
    <mergeCell ref="A52:A59"/>
    <mergeCell ref="C2:N2"/>
    <mergeCell ref="A4:A11"/>
    <mergeCell ref="C15:N15"/>
    <mergeCell ref="A17:A24"/>
    <mergeCell ref="C28:N28"/>
  </mergeCells>
  <conditionalFormatting sqref="C52:N59">
    <cfRule type="cellIs" dxfId="17" priority="1" operator="between">
      <formula>0.1</formula>
      <formula>100</formula>
    </cfRule>
    <cfRule type="cellIs" dxfId="16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1646-B750-441A-A8A8-8AF7E99C50DA}">
  <sheetPr>
    <tabColor rgb="FFFFFF00"/>
  </sheetPr>
  <dimension ref="A2:R59"/>
  <sheetViews>
    <sheetView topLeftCell="A22" zoomScale="90" zoomScaleNormal="90" workbookViewId="0">
      <selection activeCell="V34" sqref="V34"/>
    </sheetView>
  </sheetViews>
  <sheetFormatPr baseColWidth="10" defaultColWidth="9.140625" defaultRowHeight="15" x14ac:dyDescent="0.25"/>
  <cols>
    <col min="19" max="19" width="4.42578125" customWidth="1"/>
  </cols>
  <sheetData>
    <row r="2" spans="1:18" x14ac:dyDescent="0.25">
      <c r="A2" s="10" t="s">
        <v>21</v>
      </c>
      <c r="B2" s="7"/>
      <c r="C2" s="44" t="s">
        <v>18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38"/>
    </row>
    <row r="3" spans="1:18" x14ac:dyDescent="0.25">
      <c r="A3" s="8"/>
      <c r="B3" s="17"/>
      <c r="C3" s="18">
        <v>-120</v>
      </c>
      <c r="D3" s="14">
        <v>-100</v>
      </c>
      <c r="E3" s="14">
        <v>-80</v>
      </c>
      <c r="F3" s="14">
        <v>-60</v>
      </c>
      <c r="G3" s="14">
        <v>-40</v>
      </c>
      <c r="H3" s="14">
        <v>-20</v>
      </c>
      <c r="I3" s="14">
        <v>0</v>
      </c>
      <c r="J3" s="14">
        <v>20</v>
      </c>
      <c r="K3" s="14">
        <v>40</v>
      </c>
      <c r="L3" s="14">
        <v>60</v>
      </c>
      <c r="M3" s="14">
        <v>80</v>
      </c>
      <c r="N3" s="14">
        <v>100</v>
      </c>
      <c r="O3" s="14">
        <v>120</v>
      </c>
      <c r="P3" s="14">
        <v>140</v>
      </c>
      <c r="Q3" s="14">
        <v>160</v>
      </c>
      <c r="R3" s="14">
        <v>180</v>
      </c>
    </row>
    <row r="4" spans="1:18" x14ac:dyDescent="0.25">
      <c r="A4" s="31" t="s">
        <v>17</v>
      </c>
      <c r="B4" s="19">
        <v>360</v>
      </c>
      <c r="C4" s="16">
        <v>12.457331999999999</v>
      </c>
      <c r="D4" s="16">
        <v>12.223146</v>
      </c>
      <c r="E4" s="16">
        <v>12.212344999999999</v>
      </c>
      <c r="F4" s="16">
        <v>12.167291000000001</v>
      </c>
      <c r="G4" s="16">
        <v>12.159538</v>
      </c>
      <c r="H4" s="16">
        <v>12.132892999999999</v>
      </c>
      <c r="I4" s="16">
        <v>12.112878</v>
      </c>
      <c r="J4" s="16">
        <v>12.112885</v>
      </c>
      <c r="K4" s="16">
        <v>12.082436</v>
      </c>
      <c r="L4" s="16">
        <v>12.09337</v>
      </c>
      <c r="M4" s="16">
        <v>12.117588</v>
      </c>
      <c r="N4" s="16">
        <v>12.115574000000001</v>
      </c>
      <c r="O4" s="16">
        <v>12.128562000000001</v>
      </c>
      <c r="P4" s="16">
        <v>12.117378</v>
      </c>
      <c r="Q4" s="16">
        <v>12.107574</v>
      </c>
      <c r="R4" s="20">
        <v>12.114174</v>
      </c>
    </row>
    <row r="5" spans="1:18" x14ac:dyDescent="0.25">
      <c r="A5" s="31"/>
      <c r="B5" s="15">
        <v>380</v>
      </c>
      <c r="C5" s="16">
        <v>12.235579</v>
      </c>
      <c r="D5" s="16">
        <v>12.194343999999999</v>
      </c>
      <c r="E5" s="16">
        <v>12.147887000000001</v>
      </c>
      <c r="F5" s="16">
        <v>12.124763</v>
      </c>
      <c r="G5" s="16">
        <v>12.090768000000001</v>
      </c>
      <c r="H5" s="16">
        <v>12.066678</v>
      </c>
      <c r="I5" s="16">
        <v>12.068089000000001</v>
      </c>
      <c r="J5" s="16">
        <v>12.03823</v>
      </c>
      <c r="K5" s="16">
        <v>12.075789</v>
      </c>
      <c r="L5" s="16">
        <v>12.078955000000001</v>
      </c>
      <c r="M5" s="16">
        <v>12.081865000000001</v>
      </c>
      <c r="N5" s="16">
        <v>12.121088</v>
      </c>
      <c r="O5" s="16">
        <v>12.100488</v>
      </c>
      <c r="P5" s="16">
        <v>12.098609</v>
      </c>
      <c r="Q5" s="16">
        <v>12.116225999999999</v>
      </c>
      <c r="R5" s="20">
        <v>12.234838</v>
      </c>
    </row>
    <row r="6" spans="1:18" x14ac:dyDescent="0.25">
      <c r="A6" s="31"/>
      <c r="B6" s="15">
        <v>400</v>
      </c>
      <c r="C6" s="16">
        <v>12.191407999999999</v>
      </c>
      <c r="D6" s="16">
        <v>12.141510999999999</v>
      </c>
      <c r="E6" s="16">
        <v>12.110360999999999</v>
      </c>
      <c r="F6" s="16">
        <v>12.068402000000001</v>
      </c>
      <c r="G6" s="16">
        <v>12.022912</v>
      </c>
      <c r="H6" s="16">
        <v>11.972116</v>
      </c>
      <c r="I6" s="16">
        <v>11.982106999999999</v>
      </c>
      <c r="J6" s="16">
        <v>11.961478</v>
      </c>
      <c r="K6" s="16">
        <v>12.004448999999999</v>
      </c>
      <c r="L6" s="16">
        <v>12.036429</v>
      </c>
      <c r="M6" s="16">
        <v>12.059854</v>
      </c>
      <c r="N6" s="16">
        <v>12.074427999999999</v>
      </c>
      <c r="O6" s="16">
        <v>12.091732</v>
      </c>
      <c r="P6" s="16">
        <v>12.087229000000001</v>
      </c>
      <c r="Q6" s="16">
        <v>12.094989999999999</v>
      </c>
      <c r="R6" s="20">
        <v>12.245229</v>
      </c>
    </row>
    <row r="7" spans="1:18" x14ac:dyDescent="0.25">
      <c r="A7" s="31"/>
      <c r="B7" s="15">
        <v>420</v>
      </c>
      <c r="C7" s="16">
        <v>12.158644000000001</v>
      </c>
      <c r="D7" s="16">
        <v>12.107201</v>
      </c>
      <c r="E7" s="16">
        <v>12.02914</v>
      </c>
      <c r="F7" s="16">
        <v>11.976426</v>
      </c>
      <c r="G7" s="16">
        <v>11.895397000000001</v>
      </c>
      <c r="H7" s="16">
        <v>11.834054</v>
      </c>
      <c r="I7" s="16">
        <v>11.822675</v>
      </c>
      <c r="J7" s="16">
        <v>11.81592</v>
      </c>
      <c r="K7" s="16">
        <v>11.870221000000001</v>
      </c>
      <c r="L7" s="16">
        <v>11.942114</v>
      </c>
      <c r="M7" s="16">
        <v>11.998786000000001</v>
      </c>
      <c r="N7" s="16">
        <v>12.035444999999999</v>
      </c>
      <c r="O7" s="16">
        <v>12.051348000000001</v>
      </c>
      <c r="P7" s="16">
        <v>12.069155</v>
      </c>
      <c r="Q7" s="16">
        <v>12.067906000000001</v>
      </c>
      <c r="R7" s="20">
        <v>12.211118000000001</v>
      </c>
    </row>
    <row r="8" spans="1:18" x14ac:dyDescent="0.25">
      <c r="A8" s="31"/>
      <c r="B8" s="15">
        <v>440</v>
      </c>
      <c r="C8" s="16">
        <v>12.170206</v>
      </c>
      <c r="D8" s="16">
        <v>12.113016999999999</v>
      </c>
      <c r="E8" s="16">
        <v>12.001601000000001</v>
      </c>
      <c r="F8" s="16">
        <v>11.899215999999999</v>
      </c>
      <c r="G8" s="16">
        <v>11.750162</v>
      </c>
      <c r="H8" s="16">
        <v>11.645154</v>
      </c>
      <c r="I8" s="16">
        <v>11.605876</v>
      </c>
      <c r="J8" s="16">
        <v>11.619821999999999</v>
      </c>
      <c r="K8" s="16">
        <v>11.737588000000001</v>
      </c>
      <c r="L8" s="16">
        <v>11.872149</v>
      </c>
      <c r="M8" s="16">
        <v>11.95553</v>
      </c>
      <c r="N8" s="16">
        <v>12.042921</v>
      </c>
      <c r="O8" s="16">
        <v>12.060204000000001</v>
      </c>
      <c r="P8" s="16">
        <v>12.076772</v>
      </c>
      <c r="Q8" s="16">
        <v>12.067828</v>
      </c>
      <c r="R8" s="20">
        <v>12.210243999999999</v>
      </c>
    </row>
    <row r="9" spans="1:18" x14ac:dyDescent="0.25">
      <c r="A9" s="31"/>
      <c r="B9" s="15">
        <v>460</v>
      </c>
      <c r="C9" s="16">
        <v>12.186510999999999</v>
      </c>
      <c r="D9" s="16">
        <v>12.118385</v>
      </c>
      <c r="E9" s="16">
        <v>11.983509</v>
      </c>
      <c r="F9" s="16">
        <v>11.800124</v>
      </c>
      <c r="G9" s="16">
        <v>11.540272</v>
      </c>
      <c r="H9" s="16">
        <v>11.314147999999999</v>
      </c>
      <c r="I9" s="16">
        <v>11.240955</v>
      </c>
      <c r="J9" s="16">
        <v>11.298783</v>
      </c>
      <c r="K9" s="16">
        <v>11.505504999999999</v>
      </c>
      <c r="L9" s="16">
        <v>11.772835000000001</v>
      </c>
      <c r="M9" s="16">
        <v>11.962325999999999</v>
      </c>
      <c r="N9" s="16">
        <v>12.066064000000001</v>
      </c>
      <c r="O9" s="16">
        <v>12.093669999999999</v>
      </c>
      <c r="P9" s="16">
        <v>12.009933</v>
      </c>
      <c r="Q9" s="16">
        <v>12.077775000000001</v>
      </c>
      <c r="R9" s="20">
        <v>12.168977</v>
      </c>
    </row>
    <row r="10" spans="1:18" x14ac:dyDescent="0.25">
      <c r="A10" s="31"/>
      <c r="B10" s="15">
        <v>480</v>
      </c>
      <c r="C10" s="16">
        <v>12.245941999999999</v>
      </c>
      <c r="D10" s="16">
        <v>12.201283999999999</v>
      </c>
      <c r="E10" s="16">
        <v>12.050691</v>
      </c>
      <c r="F10" s="16">
        <v>11.681619</v>
      </c>
      <c r="G10" s="16">
        <v>11.184983000000001</v>
      </c>
      <c r="H10" s="16">
        <v>10.769508</v>
      </c>
      <c r="I10" s="16">
        <v>10.480665</v>
      </c>
      <c r="J10" s="16">
        <v>10.761034</v>
      </c>
      <c r="K10" s="16">
        <v>11.16783</v>
      </c>
      <c r="L10" s="16">
        <v>11.700359000000001</v>
      </c>
      <c r="M10" s="16">
        <v>12.073644</v>
      </c>
      <c r="N10" s="16">
        <v>12.160155</v>
      </c>
      <c r="O10" s="16">
        <v>12.158348999999999</v>
      </c>
      <c r="P10" s="16">
        <v>12.13664</v>
      </c>
      <c r="Q10" s="16">
        <v>12.131005999999999</v>
      </c>
      <c r="R10" s="20">
        <v>12.201460000000001</v>
      </c>
    </row>
    <row r="11" spans="1:18" x14ac:dyDescent="0.25">
      <c r="A11" s="32"/>
      <c r="B11" s="15">
        <v>500</v>
      </c>
      <c r="C11" s="16">
        <v>12.304326</v>
      </c>
      <c r="D11" s="16">
        <v>12.342255</v>
      </c>
      <c r="E11" s="16">
        <v>12.338444000000001</v>
      </c>
      <c r="F11" s="16">
        <v>11.599092000000001</v>
      </c>
      <c r="G11" s="16">
        <v>10.660112</v>
      </c>
      <c r="H11" s="16">
        <v>10.004751000000001</v>
      </c>
      <c r="I11" s="16">
        <v>6.3803460000000003</v>
      </c>
      <c r="J11" s="16">
        <v>10.143492</v>
      </c>
      <c r="K11" s="16">
        <v>10.541446000000001</v>
      </c>
      <c r="L11" s="16">
        <v>12.018974999999999</v>
      </c>
      <c r="M11" s="16">
        <v>12.409528999999999</v>
      </c>
      <c r="N11" s="16">
        <v>12.31109</v>
      </c>
      <c r="O11" s="16">
        <v>12.228588999999999</v>
      </c>
      <c r="P11" s="16">
        <v>12.17915</v>
      </c>
      <c r="Q11" s="16">
        <v>12.136383</v>
      </c>
      <c r="R11" s="20">
        <v>12.279646</v>
      </c>
    </row>
    <row r="13" spans="1:18" x14ac:dyDescent="0.25">
      <c r="A13" t="s">
        <v>22</v>
      </c>
      <c r="C13">
        <v>11.824999999999999</v>
      </c>
    </row>
    <row r="15" spans="1:18" x14ac:dyDescent="0.25">
      <c r="A15" s="10" t="s">
        <v>23</v>
      </c>
      <c r="B15" s="7"/>
      <c r="C15" s="44" t="s">
        <v>18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38"/>
    </row>
    <row r="16" spans="1:18" x14ac:dyDescent="0.25">
      <c r="A16" s="8"/>
      <c r="B16" s="17"/>
      <c r="C16" s="18">
        <v>-120</v>
      </c>
      <c r="D16" s="14">
        <v>-100</v>
      </c>
      <c r="E16" s="14">
        <v>-80</v>
      </c>
      <c r="F16" s="14">
        <v>-60</v>
      </c>
      <c r="G16" s="14">
        <v>-40</v>
      </c>
      <c r="H16" s="14">
        <v>-20</v>
      </c>
      <c r="I16" s="14">
        <v>0</v>
      </c>
      <c r="J16" s="14">
        <v>20</v>
      </c>
      <c r="K16" s="14">
        <v>40</v>
      </c>
      <c r="L16" s="14">
        <v>60</v>
      </c>
      <c r="M16" s="14">
        <v>80</v>
      </c>
      <c r="N16" s="14">
        <v>100</v>
      </c>
      <c r="O16" s="14">
        <v>120</v>
      </c>
      <c r="P16" s="14">
        <v>140</v>
      </c>
      <c r="Q16" s="14">
        <v>160</v>
      </c>
      <c r="R16" s="14">
        <v>180</v>
      </c>
    </row>
    <row r="17" spans="1:18" x14ac:dyDescent="0.25">
      <c r="A17" s="31" t="s">
        <v>17</v>
      </c>
      <c r="B17" s="19">
        <v>360</v>
      </c>
      <c r="C17" s="16">
        <v>12.223625</v>
      </c>
      <c r="D17" s="16">
        <v>12.233171</v>
      </c>
      <c r="E17" s="16">
        <v>12.218959999999999</v>
      </c>
      <c r="F17" s="16">
        <v>12.215337999999999</v>
      </c>
      <c r="G17" s="16">
        <v>12.220934</v>
      </c>
      <c r="H17" s="16">
        <v>12.204832</v>
      </c>
      <c r="I17" s="16">
        <v>12.203894999999999</v>
      </c>
      <c r="J17" s="16">
        <v>12.206429999999999</v>
      </c>
      <c r="K17" s="16">
        <v>12.164154999999999</v>
      </c>
      <c r="L17" s="16">
        <v>12.176564000000001</v>
      </c>
      <c r="M17" s="16">
        <v>12.179098</v>
      </c>
      <c r="N17" s="16">
        <v>12.137338</v>
      </c>
      <c r="O17" s="16">
        <v>12.126522</v>
      </c>
      <c r="P17" s="16">
        <v>12.100413</v>
      </c>
      <c r="Q17" s="16">
        <v>12.068576</v>
      </c>
      <c r="R17" s="16">
        <v>12.0647</v>
      </c>
    </row>
    <row r="18" spans="1:18" x14ac:dyDescent="0.25">
      <c r="A18" s="31"/>
      <c r="B18" s="15">
        <v>380</v>
      </c>
      <c r="C18" s="16">
        <v>12.199483000000001</v>
      </c>
      <c r="D18" s="16">
        <v>12.226378</v>
      </c>
      <c r="E18" s="16">
        <v>12.216225</v>
      </c>
      <c r="F18" s="16">
        <v>12.198976999999999</v>
      </c>
      <c r="G18" s="16">
        <v>12.205007999999999</v>
      </c>
      <c r="H18" s="16">
        <v>12.194687</v>
      </c>
      <c r="I18" s="16">
        <v>12.180832000000001</v>
      </c>
      <c r="J18" s="16">
        <v>12.195247999999999</v>
      </c>
      <c r="K18" s="16">
        <v>12.16269</v>
      </c>
      <c r="L18" s="16">
        <v>12.172753</v>
      </c>
      <c r="M18" s="16">
        <v>12.155452</v>
      </c>
      <c r="N18" s="16">
        <v>12.124637</v>
      </c>
      <c r="O18" s="16">
        <v>12.111131</v>
      </c>
      <c r="P18" s="16">
        <v>12.086119999999999</v>
      </c>
      <c r="Q18" s="16">
        <v>12.054377000000001</v>
      </c>
      <c r="R18" s="16">
        <v>12.060427000000001</v>
      </c>
    </row>
    <row r="19" spans="1:18" x14ac:dyDescent="0.25">
      <c r="A19" s="31"/>
      <c r="B19" s="15">
        <v>400</v>
      </c>
      <c r="C19" s="16">
        <v>12.215541</v>
      </c>
      <c r="D19" s="16">
        <v>12.17348</v>
      </c>
      <c r="E19" s="16">
        <v>12.177989999999999</v>
      </c>
      <c r="F19" s="16">
        <v>12.170265000000001</v>
      </c>
      <c r="G19" s="16">
        <v>12.179724</v>
      </c>
      <c r="H19" s="16">
        <v>12.175445</v>
      </c>
      <c r="I19" s="16">
        <v>12.162813999999999</v>
      </c>
      <c r="J19" s="16">
        <v>12.183553</v>
      </c>
      <c r="K19" s="16">
        <v>12.13668</v>
      </c>
      <c r="L19" s="16">
        <v>12.132586999999999</v>
      </c>
      <c r="M19" s="16">
        <v>12.139334</v>
      </c>
      <c r="N19" s="16">
        <v>12.100023</v>
      </c>
      <c r="O19" s="16">
        <v>12.097780999999999</v>
      </c>
      <c r="P19" s="16">
        <v>12.055173</v>
      </c>
      <c r="Q19" s="16">
        <v>12.03842</v>
      </c>
      <c r="R19" s="16">
        <v>12.036897</v>
      </c>
    </row>
    <row r="20" spans="1:18" x14ac:dyDescent="0.25">
      <c r="A20" s="31"/>
      <c r="B20" s="15">
        <v>420</v>
      </c>
      <c r="C20" s="16">
        <v>12.165868</v>
      </c>
      <c r="D20" s="16">
        <v>12.168632000000001</v>
      </c>
      <c r="E20" s="16">
        <v>12.161193000000001</v>
      </c>
      <c r="F20" s="16">
        <v>12.147376</v>
      </c>
      <c r="G20" s="16">
        <v>12.156681000000001</v>
      </c>
      <c r="H20" s="16">
        <v>12.158294</v>
      </c>
      <c r="I20" s="16">
        <v>12.146578999999999</v>
      </c>
      <c r="J20" s="16">
        <v>12.158669</v>
      </c>
      <c r="K20" s="16">
        <v>12.119802</v>
      </c>
      <c r="L20" s="16">
        <v>12.125076</v>
      </c>
      <c r="M20" s="16">
        <v>12.118249</v>
      </c>
      <c r="N20" s="16">
        <v>12.103038</v>
      </c>
      <c r="O20" s="16">
        <v>12.08704</v>
      </c>
      <c r="P20" s="16">
        <v>12.044359</v>
      </c>
      <c r="Q20" s="16">
        <v>12.01131</v>
      </c>
      <c r="R20" s="16">
        <v>12.023331000000001</v>
      </c>
    </row>
    <row r="21" spans="1:18" x14ac:dyDescent="0.25">
      <c r="A21" s="31"/>
      <c r="B21" s="15">
        <v>440</v>
      </c>
      <c r="C21" s="16">
        <v>12.149196999999999</v>
      </c>
      <c r="D21" s="16">
        <v>12.151567</v>
      </c>
      <c r="E21" s="16">
        <v>12.141814</v>
      </c>
      <c r="F21" s="16">
        <v>12.142237</v>
      </c>
      <c r="G21" s="16">
        <v>12.143812</v>
      </c>
      <c r="H21" s="16">
        <v>12.141056000000001</v>
      </c>
      <c r="I21" s="16">
        <v>12.135073</v>
      </c>
      <c r="J21" s="16">
        <v>12.14167</v>
      </c>
      <c r="K21" s="16">
        <v>12.093878999999999</v>
      </c>
      <c r="L21" s="16">
        <v>12.093114999999999</v>
      </c>
      <c r="M21" s="16">
        <v>12.098907000000001</v>
      </c>
      <c r="N21" s="16">
        <v>12.076314999999999</v>
      </c>
      <c r="O21" s="16">
        <v>12.055835</v>
      </c>
      <c r="P21" s="16">
        <v>12.027898</v>
      </c>
      <c r="Q21" s="16">
        <v>11.993236</v>
      </c>
      <c r="R21" s="16">
        <v>12.001067000000001</v>
      </c>
    </row>
    <row r="22" spans="1:18" x14ac:dyDescent="0.25">
      <c r="A22" s="31"/>
      <c r="B22" s="15">
        <v>460</v>
      </c>
      <c r="C22" s="16">
        <v>12.12307</v>
      </c>
      <c r="D22" s="16">
        <v>12.124463</v>
      </c>
      <c r="E22" s="16">
        <v>12.118237000000001</v>
      </c>
      <c r="F22" s="16">
        <v>12.105812</v>
      </c>
      <c r="G22" s="16">
        <v>12.120272</v>
      </c>
      <c r="H22" s="16">
        <v>12.100491999999999</v>
      </c>
      <c r="I22" s="16">
        <v>12.097322</v>
      </c>
      <c r="J22" s="16">
        <v>12.103068</v>
      </c>
      <c r="K22" s="16">
        <v>12.064686</v>
      </c>
      <c r="L22" s="16">
        <v>12.069941999999999</v>
      </c>
      <c r="M22" s="16">
        <v>12.047737</v>
      </c>
      <c r="N22" s="16">
        <v>12.025048999999999</v>
      </c>
      <c r="O22" s="16">
        <v>12.017167000000001</v>
      </c>
      <c r="P22" s="16">
        <v>11.993295</v>
      </c>
      <c r="Q22" s="16">
        <v>11.950787999999999</v>
      </c>
      <c r="R22" s="16">
        <v>11.952688999999999</v>
      </c>
    </row>
    <row r="23" spans="1:18" x14ac:dyDescent="0.25">
      <c r="A23" s="31"/>
      <c r="B23" s="15">
        <v>480</v>
      </c>
      <c r="C23" s="16">
        <v>12.090210000000001</v>
      </c>
      <c r="D23" s="16">
        <v>12.097485000000001</v>
      </c>
      <c r="E23" s="16">
        <v>12.105167</v>
      </c>
      <c r="F23" s="16">
        <v>12.082276999999999</v>
      </c>
      <c r="G23" s="16">
        <v>12.095537</v>
      </c>
      <c r="H23" s="16">
        <v>12.072062000000001</v>
      </c>
      <c r="I23" s="16">
        <v>12.067113000000001</v>
      </c>
      <c r="J23" s="16">
        <v>12.088464</v>
      </c>
      <c r="K23" s="16">
        <v>12.050715</v>
      </c>
      <c r="L23" s="16">
        <v>12.035845999999999</v>
      </c>
      <c r="M23" s="16">
        <v>12.039285</v>
      </c>
      <c r="N23" s="16">
        <v>12.009798999999999</v>
      </c>
      <c r="O23" s="16">
        <v>11.999307999999999</v>
      </c>
      <c r="P23" s="16">
        <v>11.969488999999999</v>
      </c>
      <c r="Q23" s="16">
        <v>11.952047</v>
      </c>
      <c r="R23" s="16">
        <v>11.939133999999999</v>
      </c>
    </row>
    <row r="24" spans="1:18" x14ac:dyDescent="0.25">
      <c r="A24" s="32"/>
      <c r="B24" s="15">
        <v>500</v>
      </c>
      <c r="C24" s="16">
        <v>12.092613</v>
      </c>
      <c r="D24" s="16">
        <v>12.084436</v>
      </c>
      <c r="E24" s="16">
        <v>12.095912999999999</v>
      </c>
      <c r="F24" s="16">
        <v>12.071444</v>
      </c>
      <c r="G24" s="16">
        <v>12.083532999999999</v>
      </c>
      <c r="H24" s="16">
        <v>12.075982</v>
      </c>
      <c r="I24" s="16">
        <v>12.059219000000001</v>
      </c>
      <c r="J24" s="16">
        <v>12.084743</v>
      </c>
      <c r="K24" s="16">
        <v>12.050737</v>
      </c>
      <c r="L24" s="16">
        <v>12.025093</v>
      </c>
      <c r="M24" s="16">
        <v>12.041508</v>
      </c>
      <c r="N24" s="16">
        <v>12.003856000000001</v>
      </c>
      <c r="O24" s="16">
        <v>11.984495000000001</v>
      </c>
      <c r="P24" s="16">
        <v>11.966398</v>
      </c>
      <c r="Q24" s="16">
        <v>11.928532000000001</v>
      </c>
      <c r="R24" s="16">
        <v>11.921315999999999</v>
      </c>
    </row>
    <row r="26" spans="1:18" x14ac:dyDescent="0.25">
      <c r="A26" t="s">
        <v>24</v>
      </c>
      <c r="C26">
        <v>12.054346333333333</v>
      </c>
    </row>
    <row r="28" spans="1:18" x14ac:dyDescent="0.25">
      <c r="A28" s="21" t="s">
        <v>29</v>
      </c>
      <c r="B28" s="7"/>
      <c r="C28" s="38" t="s">
        <v>18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25">
      <c r="A29" s="8"/>
      <c r="B29" s="17"/>
      <c r="C29" s="18">
        <v>-120</v>
      </c>
      <c r="D29" s="14">
        <v>-100</v>
      </c>
      <c r="E29" s="14">
        <v>-80</v>
      </c>
      <c r="F29" s="14">
        <v>-60</v>
      </c>
      <c r="G29" s="14">
        <v>-40</v>
      </c>
      <c r="H29" s="14">
        <v>-20</v>
      </c>
      <c r="I29" s="14">
        <v>0</v>
      </c>
      <c r="J29" s="14">
        <v>20</v>
      </c>
      <c r="K29" s="14">
        <v>40</v>
      </c>
      <c r="L29" s="14">
        <v>60</v>
      </c>
      <c r="M29" s="14">
        <v>80</v>
      </c>
      <c r="N29" s="14">
        <v>100</v>
      </c>
      <c r="O29" s="14">
        <v>120</v>
      </c>
      <c r="P29" s="14">
        <v>140</v>
      </c>
      <c r="Q29" s="14">
        <v>160</v>
      </c>
      <c r="R29" s="14">
        <v>180</v>
      </c>
    </row>
    <row r="30" spans="1:18" x14ac:dyDescent="0.25">
      <c r="A30" s="32" t="s">
        <v>17</v>
      </c>
      <c r="B30" s="19">
        <v>360</v>
      </c>
      <c r="C30" s="16">
        <f>C4-C17+$C$26-$C$13</f>
        <v>0.46305333333333287</v>
      </c>
      <c r="D30" s="16">
        <f t="shared" ref="D30:R30" si="0">D4-D17+$C$26-$C$13</f>
        <v>0.21932133333333326</v>
      </c>
      <c r="E30" s="16">
        <f t="shared" si="0"/>
        <v>0.22273133333333384</v>
      </c>
      <c r="F30" s="16">
        <f t="shared" si="0"/>
        <v>0.18129933333333526</v>
      </c>
      <c r="G30" s="16">
        <f t="shared" si="0"/>
        <v>0.16795033333333365</v>
      </c>
      <c r="H30" s="16">
        <f t="shared" si="0"/>
        <v>0.15740733333333345</v>
      </c>
      <c r="I30" s="16">
        <f t="shared" si="0"/>
        <v>0.13832933333333486</v>
      </c>
      <c r="J30" s="16">
        <f t="shared" si="0"/>
        <v>0.13580133333333499</v>
      </c>
      <c r="K30" s="16">
        <f t="shared" si="0"/>
        <v>0.14762733333333422</v>
      </c>
      <c r="L30" s="16">
        <f t="shared" si="0"/>
        <v>0.14615233333333322</v>
      </c>
      <c r="M30" s="16">
        <f t="shared" si="0"/>
        <v>0.1678363333333337</v>
      </c>
      <c r="N30" s="16">
        <f t="shared" si="0"/>
        <v>0.20758233333333465</v>
      </c>
      <c r="O30" s="16">
        <f t="shared" si="0"/>
        <v>0.2313863333333348</v>
      </c>
      <c r="P30" s="16">
        <f t="shared" si="0"/>
        <v>0.24631133333333466</v>
      </c>
      <c r="Q30" s="16">
        <f t="shared" si="0"/>
        <v>0.2683443333333333</v>
      </c>
      <c r="R30" s="20">
        <f t="shared" si="0"/>
        <v>0.27882033333333389</v>
      </c>
    </row>
    <row r="31" spans="1:18" x14ac:dyDescent="0.25">
      <c r="A31" s="36"/>
      <c r="B31" s="15">
        <v>380</v>
      </c>
      <c r="C31" s="16">
        <f t="shared" ref="C31:R37" si="1">C5-C18+$C$26-$C$13</f>
        <v>0.26544233333333267</v>
      </c>
      <c r="D31" s="16">
        <f t="shared" si="1"/>
        <v>0.19731233333333265</v>
      </c>
      <c r="E31" s="16">
        <f t="shared" si="1"/>
        <v>0.16100833333333497</v>
      </c>
      <c r="F31" s="16">
        <f t="shared" si="1"/>
        <v>0.15513233333333432</v>
      </c>
      <c r="G31" s="16">
        <f t="shared" si="1"/>
        <v>0.11510633333333509</v>
      </c>
      <c r="H31" s="16">
        <f t="shared" si="1"/>
        <v>0.10133733333333339</v>
      </c>
      <c r="I31" s="16">
        <f t="shared" si="1"/>
        <v>0.11660333333333384</v>
      </c>
      <c r="J31" s="16">
        <f t="shared" si="1"/>
        <v>7.2328333333334882E-2</v>
      </c>
      <c r="K31" s="16">
        <f t="shared" si="1"/>
        <v>0.14244533333333464</v>
      </c>
      <c r="L31" s="16">
        <f t="shared" si="1"/>
        <v>0.13554833333333427</v>
      </c>
      <c r="M31" s="16">
        <f t="shared" si="1"/>
        <v>0.15575933333333403</v>
      </c>
      <c r="N31" s="16">
        <f t="shared" si="1"/>
        <v>0.22579733333333429</v>
      </c>
      <c r="O31" s="16">
        <f t="shared" si="1"/>
        <v>0.21870333333333392</v>
      </c>
      <c r="P31" s="16">
        <f t="shared" si="1"/>
        <v>0.24183533333333429</v>
      </c>
      <c r="Q31" s="16">
        <f t="shared" si="1"/>
        <v>0.29119533333333258</v>
      </c>
      <c r="R31" s="20">
        <f t="shared" si="1"/>
        <v>0.40375733333333308</v>
      </c>
    </row>
    <row r="32" spans="1:18" x14ac:dyDescent="0.25">
      <c r="A32" s="36"/>
      <c r="B32" s="15">
        <v>400</v>
      </c>
      <c r="C32" s="16">
        <f t="shared" si="1"/>
        <v>0.20521333333333303</v>
      </c>
      <c r="D32" s="16">
        <f t="shared" si="1"/>
        <v>0.19737733333333374</v>
      </c>
      <c r="E32" s="16">
        <f t="shared" si="1"/>
        <v>0.16171733333333371</v>
      </c>
      <c r="F32" s="16">
        <f t="shared" si="1"/>
        <v>0.12748333333333406</v>
      </c>
      <c r="G32" s="16">
        <f t="shared" si="1"/>
        <v>7.2534333333333478E-2</v>
      </c>
      <c r="H32" s="16">
        <f t="shared" si="1"/>
        <v>2.6017333333333781E-2</v>
      </c>
      <c r="I32" s="16">
        <f t="shared" si="1"/>
        <v>4.8639333333333923E-2</v>
      </c>
      <c r="J32" s="16">
        <f t="shared" si="1"/>
        <v>7.2713333333336294E-3</v>
      </c>
      <c r="K32" s="16">
        <f t="shared" si="1"/>
        <v>9.7115333333332998E-2</v>
      </c>
      <c r="L32" s="16">
        <f t="shared" si="1"/>
        <v>0.1331883333333348</v>
      </c>
      <c r="M32" s="16">
        <f t="shared" si="1"/>
        <v>0.14986633333333366</v>
      </c>
      <c r="N32" s="16">
        <f t="shared" si="1"/>
        <v>0.20375133333333295</v>
      </c>
      <c r="O32" s="16">
        <f t="shared" si="1"/>
        <v>0.22329733333333479</v>
      </c>
      <c r="P32" s="16">
        <f t="shared" si="1"/>
        <v>0.26140233333333462</v>
      </c>
      <c r="Q32" s="16">
        <f t="shared" si="1"/>
        <v>0.28591633333333277</v>
      </c>
      <c r="R32" s="20">
        <f t="shared" si="1"/>
        <v>0.43767833333333428</v>
      </c>
    </row>
    <row r="33" spans="1:18" x14ac:dyDescent="0.25">
      <c r="A33" s="36"/>
      <c r="B33" s="15">
        <v>420</v>
      </c>
      <c r="C33" s="16">
        <f t="shared" si="1"/>
        <v>0.22212233333333486</v>
      </c>
      <c r="D33" s="16">
        <f t="shared" si="1"/>
        <v>0.16791533333333319</v>
      </c>
      <c r="E33" s="16">
        <f t="shared" si="1"/>
        <v>9.729333333333301E-2</v>
      </c>
      <c r="F33" s="16">
        <f t="shared" si="1"/>
        <v>5.8396333333334383E-2</v>
      </c>
      <c r="G33" s="16">
        <f t="shared" si="1"/>
        <v>-3.1937666666665976E-2</v>
      </c>
      <c r="H33" s="16">
        <f t="shared" si="1"/>
        <v>-9.4893666666665766E-2</v>
      </c>
      <c r="I33" s="16">
        <f t="shared" si="1"/>
        <v>-9.4557666666664986E-2</v>
      </c>
      <c r="J33" s="16">
        <f t="shared" si="1"/>
        <v>-0.11340266666666565</v>
      </c>
      <c r="K33" s="16">
        <f t="shared" si="1"/>
        <v>-2.0234666666665291E-2</v>
      </c>
      <c r="L33" s="16">
        <f t="shared" si="1"/>
        <v>4.6384333333334027E-2</v>
      </c>
      <c r="M33" s="16">
        <f t="shared" si="1"/>
        <v>0.10988333333333422</v>
      </c>
      <c r="N33" s="16">
        <f t="shared" si="1"/>
        <v>0.16175333333333342</v>
      </c>
      <c r="O33" s="16">
        <f t="shared" si="1"/>
        <v>0.19365433333333471</v>
      </c>
      <c r="P33" s="16">
        <f t="shared" si="1"/>
        <v>0.25414233333333414</v>
      </c>
      <c r="Q33" s="16">
        <f t="shared" si="1"/>
        <v>0.28594233333333463</v>
      </c>
      <c r="R33" s="20">
        <f t="shared" si="1"/>
        <v>0.41713333333333402</v>
      </c>
    </row>
    <row r="34" spans="1:18" x14ac:dyDescent="0.25">
      <c r="A34" s="36"/>
      <c r="B34" s="15">
        <v>440</v>
      </c>
      <c r="C34" s="16">
        <f t="shared" si="1"/>
        <v>0.25035533333333504</v>
      </c>
      <c r="D34" s="16">
        <f t="shared" si="1"/>
        <v>0.19079633333333312</v>
      </c>
      <c r="E34" s="16">
        <f t="shared" si="1"/>
        <v>8.9133333333334619E-2</v>
      </c>
      <c r="F34" s="16">
        <f t="shared" si="1"/>
        <v>-1.3674666666666724E-2</v>
      </c>
      <c r="G34" s="16">
        <f t="shared" si="1"/>
        <v>-0.16430366666666707</v>
      </c>
      <c r="H34" s="16">
        <f t="shared" si="1"/>
        <v>-0.26655566666666708</v>
      </c>
      <c r="I34" s="16">
        <f t="shared" si="1"/>
        <v>-0.29985066666666604</v>
      </c>
      <c r="J34" s="16">
        <f t="shared" si="1"/>
        <v>-0.29250166666666644</v>
      </c>
      <c r="K34" s="16">
        <f t="shared" si="1"/>
        <v>-0.12694466666666493</v>
      </c>
      <c r="L34" s="16">
        <f t="shared" si="1"/>
        <v>8.3803333333349883E-3</v>
      </c>
      <c r="M34" s="16">
        <f t="shared" si="1"/>
        <v>8.5969333333332898E-2</v>
      </c>
      <c r="N34" s="16">
        <f t="shared" si="1"/>
        <v>0.19595233333333439</v>
      </c>
      <c r="O34" s="16">
        <f t="shared" si="1"/>
        <v>0.23371533333333439</v>
      </c>
      <c r="P34" s="16">
        <f t="shared" si="1"/>
        <v>0.27822033333333351</v>
      </c>
      <c r="Q34" s="16">
        <f t="shared" si="1"/>
        <v>0.30393833333333475</v>
      </c>
      <c r="R34" s="20">
        <f t="shared" si="1"/>
        <v>0.43852333333333249</v>
      </c>
    </row>
    <row r="35" spans="1:18" x14ac:dyDescent="0.25">
      <c r="A35" s="36"/>
      <c r="B35" s="15">
        <v>460</v>
      </c>
      <c r="C35" s="16">
        <f t="shared" si="1"/>
        <v>0.29278733333333307</v>
      </c>
      <c r="D35" s="16">
        <f t="shared" si="1"/>
        <v>0.2232683333333334</v>
      </c>
      <c r="E35" s="16">
        <f t="shared" si="1"/>
        <v>9.4618333333333027E-2</v>
      </c>
      <c r="F35" s="16">
        <f t="shared" si="1"/>
        <v>-7.6341666666666086E-2</v>
      </c>
      <c r="G35" s="16">
        <f t="shared" si="1"/>
        <v>-0.3506536666666662</v>
      </c>
      <c r="H35" s="16">
        <f t="shared" si="1"/>
        <v>-0.55699766666666584</v>
      </c>
      <c r="I35" s="16">
        <f t="shared" si="1"/>
        <v>-0.62702066666666667</v>
      </c>
      <c r="J35" s="16">
        <f t="shared" si="1"/>
        <v>-0.57493866666666626</v>
      </c>
      <c r="K35" s="16">
        <f t="shared" si="1"/>
        <v>-0.32983466666666672</v>
      </c>
      <c r="L35" s="16">
        <f t="shared" si="1"/>
        <v>-6.7760666666664804E-2</v>
      </c>
      <c r="M35" s="16">
        <f t="shared" si="1"/>
        <v>0.1439353333333333</v>
      </c>
      <c r="N35" s="16">
        <f t="shared" si="1"/>
        <v>0.27036133333333545</v>
      </c>
      <c r="O35" s="16">
        <f t="shared" si="1"/>
        <v>0.30584933333333275</v>
      </c>
      <c r="P35" s="16">
        <f t="shared" si="1"/>
        <v>0.24598433333333425</v>
      </c>
      <c r="Q35" s="16">
        <f t="shared" si="1"/>
        <v>0.35633333333333539</v>
      </c>
      <c r="R35" s="20">
        <f t="shared" si="1"/>
        <v>0.44563433333333435</v>
      </c>
    </row>
    <row r="36" spans="1:18" x14ac:dyDescent="0.25">
      <c r="A36" s="36"/>
      <c r="B36" s="15">
        <v>480</v>
      </c>
      <c r="C36" s="16">
        <f t="shared" si="1"/>
        <v>0.38507833333333252</v>
      </c>
      <c r="D36" s="16">
        <f t="shared" si="1"/>
        <v>0.33314533333333252</v>
      </c>
      <c r="E36" s="16">
        <f t="shared" si="1"/>
        <v>0.17487033333333457</v>
      </c>
      <c r="F36" s="16">
        <f t="shared" si="1"/>
        <v>-0.17131166666666608</v>
      </c>
      <c r="G36" s="16">
        <f t="shared" si="1"/>
        <v>-0.68120766666666555</v>
      </c>
      <c r="H36" s="16">
        <f t="shared" si="1"/>
        <v>-1.0732076666666668</v>
      </c>
      <c r="I36" s="16">
        <f t="shared" si="1"/>
        <v>-1.3571016666666669</v>
      </c>
      <c r="J36" s="16">
        <f t="shared" si="1"/>
        <v>-1.0980836666666658</v>
      </c>
      <c r="K36" s="16">
        <f t="shared" si="1"/>
        <v>-0.65353866666666605</v>
      </c>
      <c r="L36" s="16">
        <f t="shared" si="1"/>
        <v>-0.10614066666666488</v>
      </c>
      <c r="M36" s="16">
        <f t="shared" si="1"/>
        <v>0.26370533333333412</v>
      </c>
      <c r="N36" s="16">
        <f t="shared" si="1"/>
        <v>0.37970233333333425</v>
      </c>
      <c r="O36" s="16">
        <f t="shared" si="1"/>
        <v>0.38838733333333408</v>
      </c>
      <c r="P36" s="16">
        <f t="shared" si="1"/>
        <v>0.39649733333333437</v>
      </c>
      <c r="Q36" s="16">
        <f t="shared" si="1"/>
        <v>0.40830533333333285</v>
      </c>
      <c r="R36" s="20">
        <f t="shared" si="1"/>
        <v>0.49167233333333549</v>
      </c>
    </row>
    <row r="37" spans="1:18" x14ac:dyDescent="0.25">
      <c r="A37" s="36"/>
      <c r="B37" s="15">
        <v>500</v>
      </c>
      <c r="C37" s="16">
        <f t="shared" si="1"/>
        <v>0.44105933333333347</v>
      </c>
      <c r="D37" s="16">
        <f t="shared" si="1"/>
        <v>0.48716533333333345</v>
      </c>
      <c r="E37" s="16">
        <f t="shared" si="1"/>
        <v>0.47187733333333526</v>
      </c>
      <c r="F37" s="16">
        <f t="shared" si="1"/>
        <v>-0.24300566666666512</v>
      </c>
      <c r="G37" s="16">
        <f t="shared" si="1"/>
        <v>-1.1940746666666655</v>
      </c>
      <c r="H37" s="16">
        <f t="shared" si="1"/>
        <v>-1.8418846666666653</v>
      </c>
      <c r="I37" s="16">
        <f t="shared" si="1"/>
        <v>-5.4495266666666664</v>
      </c>
      <c r="J37" s="16">
        <f t="shared" si="1"/>
        <v>-1.7119046666666655</v>
      </c>
      <c r="K37" s="16">
        <f t="shared" si="1"/>
        <v>-1.2799446666666654</v>
      </c>
      <c r="L37" s="16">
        <f t="shared" si="1"/>
        <v>0.22322833333333314</v>
      </c>
      <c r="M37" s="16">
        <f t="shared" si="1"/>
        <v>0.5973673333333327</v>
      </c>
      <c r="N37" s="16">
        <f t="shared" si="1"/>
        <v>0.53658033333333321</v>
      </c>
      <c r="O37" s="16">
        <f t="shared" si="1"/>
        <v>0.47344033333333257</v>
      </c>
      <c r="P37" s="16">
        <f t="shared" si="1"/>
        <v>0.44209833333333393</v>
      </c>
      <c r="Q37" s="16">
        <f t="shared" si="1"/>
        <v>0.43719733333333366</v>
      </c>
      <c r="R37" s="20">
        <f t="shared" si="1"/>
        <v>0.58767633333333436</v>
      </c>
    </row>
    <row r="39" spans="1:18" x14ac:dyDescent="0.25">
      <c r="A39" s="21" t="s">
        <v>30</v>
      </c>
      <c r="B39" s="7"/>
      <c r="C39" s="38" t="s">
        <v>18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</row>
    <row r="40" spans="1:18" x14ac:dyDescent="0.25">
      <c r="A40" s="8"/>
      <c r="B40" s="17"/>
      <c r="C40" s="18">
        <v>-120</v>
      </c>
      <c r="D40" s="14">
        <v>-100</v>
      </c>
      <c r="E40" s="14">
        <v>-80</v>
      </c>
      <c r="F40" s="14">
        <v>-60</v>
      </c>
      <c r="G40" s="14">
        <v>-40</v>
      </c>
      <c r="H40" s="14">
        <v>-20</v>
      </c>
      <c r="I40" s="14">
        <v>0</v>
      </c>
      <c r="J40" s="14">
        <v>20</v>
      </c>
      <c r="K40" s="14">
        <v>40</v>
      </c>
      <c r="L40" s="14">
        <v>60</v>
      </c>
      <c r="M40" s="14">
        <v>80</v>
      </c>
      <c r="N40" s="14">
        <v>100</v>
      </c>
      <c r="O40" s="14">
        <v>120</v>
      </c>
      <c r="P40" s="14">
        <v>140</v>
      </c>
      <c r="Q40" s="14">
        <v>160</v>
      </c>
      <c r="R40" s="14">
        <v>180</v>
      </c>
    </row>
    <row r="41" spans="1:18" x14ac:dyDescent="0.25">
      <c r="A41" s="32" t="s">
        <v>17</v>
      </c>
      <c r="B41" s="19">
        <v>360</v>
      </c>
      <c r="C41" s="16">
        <f>C30</f>
        <v>0.46305333333333287</v>
      </c>
      <c r="D41" s="16">
        <f>AVERAGE(C30:E30)</f>
        <v>0.30170199999999997</v>
      </c>
      <c r="E41" s="16">
        <f t="shared" ref="E41:P41" si="2">AVERAGE(D30:F30)</f>
        <v>0.20778400000000077</v>
      </c>
      <c r="F41" s="16">
        <f t="shared" si="2"/>
        <v>0.19066033333333424</v>
      </c>
      <c r="G41" s="16">
        <f t="shared" si="2"/>
        <v>0.16888566666666746</v>
      </c>
      <c r="H41" s="16">
        <f t="shared" si="2"/>
        <v>0.154562333333334</v>
      </c>
      <c r="I41" s="16">
        <f t="shared" si="2"/>
        <v>0.14384600000000111</v>
      </c>
      <c r="J41" s="16">
        <f t="shared" si="2"/>
        <v>0.14058600000000135</v>
      </c>
      <c r="K41" s="16">
        <f>AVERAGE(J30:L30)</f>
        <v>0.14319366666666747</v>
      </c>
      <c r="L41" s="16">
        <f t="shared" si="2"/>
        <v>0.15387200000000037</v>
      </c>
      <c r="M41" s="16">
        <f t="shared" si="2"/>
        <v>0.17385700000000051</v>
      </c>
      <c r="N41" s="16">
        <f t="shared" si="2"/>
        <v>0.20226833333333438</v>
      </c>
      <c r="O41" s="16">
        <f t="shared" si="2"/>
        <v>0.22842666666666803</v>
      </c>
      <c r="P41" s="16">
        <f t="shared" si="2"/>
        <v>0.24868066666666758</v>
      </c>
      <c r="Q41" s="26">
        <f>Q30</f>
        <v>0.2683443333333333</v>
      </c>
      <c r="R41" s="20">
        <f t="shared" ref="R41" si="3">R30</f>
        <v>0.27882033333333389</v>
      </c>
    </row>
    <row r="42" spans="1:18" x14ac:dyDescent="0.25">
      <c r="A42" s="36"/>
      <c r="B42" s="15">
        <v>380</v>
      </c>
      <c r="C42" s="16">
        <f>AVERAGE(C30:C32)</f>
        <v>0.31123633333333284</v>
      </c>
      <c r="D42" s="16">
        <f>AVERAGE(C30:E32)</f>
        <v>0.23257522222222229</v>
      </c>
      <c r="E42" s="16">
        <f t="shared" ref="E42:P42" si="4">AVERAGE(D30:F32)</f>
        <v>0.18037588888888953</v>
      </c>
      <c r="F42" s="16">
        <f t="shared" si="4"/>
        <v>0.15166255555555649</v>
      </c>
      <c r="G42" s="16">
        <f t="shared" si="4"/>
        <v>0.12269644444444516</v>
      </c>
      <c r="H42" s="16">
        <f t="shared" si="4"/>
        <v>0.10488055555555616</v>
      </c>
      <c r="I42" s="16">
        <f t="shared" si="4"/>
        <v>8.930388888888964E-2</v>
      </c>
      <c r="J42" s="16">
        <f t="shared" si="4"/>
        <v>0.10068455555555644</v>
      </c>
      <c r="K42" s="16">
        <f t="shared" si="4"/>
        <v>0.11305311111111196</v>
      </c>
      <c r="L42" s="16">
        <f t="shared" si="4"/>
        <v>0.14172655555555616</v>
      </c>
      <c r="M42" s="16">
        <f t="shared" si="4"/>
        <v>0.16949800000000062</v>
      </c>
      <c r="N42" s="16">
        <f t="shared" si="4"/>
        <v>0.19822000000000076</v>
      </c>
      <c r="O42" s="16">
        <f t="shared" si="4"/>
        <v>0.22889633333333434</v>
      </c>
      <c r="P42" s="16">
        <f t="shared" si="4"/>
        <v>0.25204355555555619</v>
      </c>
      <c r="Q42" s="26">
        <f>Q31</f>
        <v>0.29119533333333258</v>
      </c>
      <c r="R42" s="20">
        <f t="shared" ref="R42" si="5">R31</f>
        <v>0.40375733333333308</v>
      </c>
    </row>
    <row r="43" spans="1:18" x14ac:dyDescent="0.25">
      <c r="A43" s="36"/>
      <c r="B43" s="15">
        <v>400</v>
      </c>
      <c r="C43" s="16">
        <f t="shared" ref="C43:C46" si="6">AVERAGE(C31:C33)</f>
        <v>0.23092600000000019</v>
      </c>
      <c r="D43" s="16">
        <f t="shared" ref="D43:P46" si="7">AVERAGE(C31:E33)</f>
        <v>0.18615577777777798</v>
      </c>
      <c r="E43" s="16">
        <f t="shared" si="7"/>
        <v>0.14707066666666713</v>
      </c>
      <c r="F43" s="16">
        <f t="shared" si="7"/>
        <v>0.10185933333333412</v>
      </c>
      <c r="G43" s="16">
        <f t="shared" si="7"/>
        <v>5.8797333333334083E-2</v>
      </c>
      <c r="H43" s="16">
        <f t="shared" si="7"/>
        <v>2.8761000000000751E-2</v>
      </c>
      <c r="I43" s="16">
        <f t="shared" si="7"/>
        <v>7.7047777777785598E-3</v>
      </c>
      <c r="J43" s="16">
        <f t="shared" si="7"/>
        <v>2.8467555555556443E-2</v>
      </c>
      <c r="K43" s="16">
        <f t="shared" si="7"/>
        <v>5.5627111111112036E-2</v>
      </c>
      <c r="L43" s="16">
        <f t="shared" si="7"/>
        <v>0.10555066666666749</v>
      </c>
      <c r="M43" s="16">
        <f t="shared" si="7"/>
        <v>0.14688133333333397</v>
      </c>
      <c r="N43" s="16">
        <f t="shared" si="7"/>
        <v>0.18249622222222289</v>
      </c>
      <c r="O43" s="16">
        <f t="shared" si="7"/>
        <v>0.22048188888888967</v>
      </c>
      <c r="P43" s="16">
        <f t="shared" si="7"/>
        <v>0.25067655555555629</v>
      </c>
      <c r="Q43" s="26">
        <f t="shared" ref="Q43:R43" si="8">Q32</f>
        <v>0.28591633333333277</v>
      </c>
      <c r="R43" s="20">
        <f t="shared" si="8"/>
        <v>0.43767833333333428</v>
      </c>
    </row>
    <row r="44" spans="1:18" x14ac:dyDescent="0.25">
      <c r="A44" s="36"/>
      <c r="B44" s="15">
        <v>420</v>
      </c>
      <c r="C44" s="16">
        <f>AVERAGE(C32:C34)</f>
        <v>0.22589700000000099</v>
      </c>
      <c r="D44" s="16">
        <f t="shared" si="7"/>
        <v>0.1757693333333338</v>
      </c>
      <c r="E44" s="16">
        <f t="shared" si="7"/>
        <v>0.11960422222222257</v>
      </c>
      <c r="F44" s="16">
        <f t="shared" si="7"/>
        <v>4.4071333333333719E-2</v>
      </c>
      <c r="G44" s="16">
        <f t="shared" si="7"/>
        <v>-3.1881555555555212E-2</v>
      </c>
      <c r="H44" s="16">
        <f t="shared" si="7"/>
        <v>-8.9434222222221749E-2</v>
      </c>
      <c r="I44" s="16">
        <f t="shared" si="7"/>
        <v>-0.11998155555555495</v>
      </c>
      <c r="J44" s="16">
        <f t="shared" si="7"/>
        <v>-8.82739999999992E-2</v>
      </c>
      <c r="K44" s="16">
        <f t="shared" si="7"/>
        <v>-2.8971555555554654E-2</v>
      </c>
      <c r="L44" s="16">
        <f t="shared" si="7"/>
        <v>5.3734222222223044E-2</v>
      </c>
      <c r="M44" s="16">
        <f t="shared" si="7"/>
        <v>0.12168100000000059</v>
      </c>
      <c r="N44" s="16">
        <f t="shared" si="7"/>
        <v>0.17309366666666726</v>
      </c>
      <c r="O44" s="16">
        <f t="shared" si="7"/>
        <v>0.22287655555555633</v>
      </c>
      <c r="P44" s="16">
        <f t="shared" si="7"/>
        <v>0.25780322222222313</v>
      </c>
      <c r="Q44" s="26">
        <f t="shared" ref="Q44:R44" si="9">Q33</f>
        <v>0.28594233333333463</v>
      </c>
      <c r="R44" s="20">
        <f t="shared" si="9"/>
        <v>0.41713333333333402</v>
      </c>
    </row>
    <row r="45" spans="1:18" x14ac:dyDescent="0.25">
      <c r="A45" s="36"/>
      <c r="B45" s="15">
        <v>440</v>
      </c>
      <c r="C45" s="16">
        <f t="shared" si="6"/>
        <v>0.25508833333333431</v>
      </c>
      <c r="D45" s="16">
        <f t="shared" si="7"/>
        <v>0.18092111111111148</v>
      </c>
      <c r="E45" s="16">
        <f t="shared" si="7"/>
        <v>9.2378333333333548E-2</v>
      </c>
      <c r="F45" s="16">
        <f>AVERAGE(E33:G35)</f>
        <v>-3.3052222222221893E-2</v>
      </c>
      <c r="G45" s="16">
        <f t="shared" si="7"/>
        <v>-0.16632911111111071</v>
      </c>
      <c r="H45" s="16">
        <f t="shared" si="7"/>
        <v>-0.27630788888888841</v>
      </c>
      <c r="I45" s="26">
        <f t="shared" ref="D45:R48" si="10">I34</f>
        <v>-0.29985066666666604</v>
      </c>
      <c r="J45" s="26">
        <f t="shared" si="10"/>
        <v>-0.29250166666666644</v>
      </c>
      <c r="K45" s="26">
        <f t="shared" si="10"/>
        <v>-0.12694466666666493</v>
      </c>
      <c r="L45" s="26">
        <f t="shared" si="10"/>
        <v>8.3803333333349883E-3</v>
      </c>
      <c r="M45" s="26">
        <f t="shared" si="10"/>
        <v>8.5969333333332898E-2</v>
      </c>
      <c r="N45" s="16">
        <f t="shared" si="7"/>
        <v>0.18900822222222283</v>
      </c>
      <c r="O45" s="16">
        <f t="shared" si="7"/>
        <v>0.23773700000000078</v>
      </c>
      <c r="P45" s="16">
        <f t="shared" si="7"/>
        <v>0.27308666666666759</v>
      </c>
      <c r="Q45" s="26">
        <f t="shared" ref="Q45:R45" si="11">Q34</f>
        <v>0.30393833333333475</v>
      </c>
      <c r="R45" s="20">
        <f t="shared" si="11"/>
        <v>0.43852333333333249</v>
      </c>
    </row>
    <row r="46" spans="1:18" x14ac:dyDescent="0.25">
      <c r="A46" s="36"/>
      <c r="B46" s="15">
        <v>460</v>
      </c>
      <c r="C46" s="16">
        <f t="shared" si="6"/>
        <v>0.30940700000000021</v>
      </c>
      <c r="D46" s="16">
        <f t="shared" si="7"/>
        <v>0.22600588888888909</v>
      </c>
      <c r="E46" s="16">
        <f t="shared" si="7"/>
        <v>9.3833777777778044E-2</v>
      </c>
      <c r="F46" s="26">
        <f t="shared" si="10"/>
        <v>-7.6341666666666086E-2</v>
      </c>
      <c r="G46" s="26">
        <f t="shared" si="10"/>
        <v>-0.3506536666666662</v>
      </c>
      <c r="H46" s="26">
        <f t="shared" si="10"/>
        <v>-0.55699766666666584</v>
      </c>
      <c r="I46" s="26">
        <f t="shared" si="10"/>
        <v>-0.62702066666666667</v>
      </c>
      <c r="J46" s="26">
        <f t="shared" si="10"/>
        <v>-0.57493866666666626</v>
      </c>
      <c r="K46" s="26">
        <f t="shared" si="10"/>
        <v>-0.32983466666666672</v>
      </c>
      <c r="L46" s="26">
        <f t="shared" si="10"/>
        <v>-6.7760666666664804E-2</v>
      </c>
      <c r="M46" s="26">
        <f t="shared" si="10"/>
        <v>0.1439353333333333</v>
      </c>
      <c r="N46" s="26">
        <f t="shared" si="10"/>
        <v>0.27036133333333545</v>
      </c>
      <c r="O46" s="16">
        <f t="shared" si="7"/>
        <v>0.29940777777777861</v>
      </c>
      <c r="P46" s="16">
        <f t="shared" si="7"/>
        <v>0.3241367777777785</v>
      </c>
      <c r="Q46" s="26">
        <f t="shared" ref="Q46:R46" si="12">Q35</f>
        <v>0.35633333333333539</v>
      </c>
      <c r="R46" s="20">
        <f t="shared" si="12"/>
        <v>0.44563433333333435</v>
      </c>
    </row>
    <row r="47" spans="1:18" x14ac:dyDescent="0.25">
      <c r="A47" s="36"/>
      <c r="B47" s="15">
        <v>480</v>
      </c>
      <c r="C47" s="26">
        <f>C36</f>
        <v>0.38507833333333252</v>
      </c>
      <c r="D47" s="26">
        <f t="shared" si="10"/>
        <v>0.33314533333333252</v>
      </c>
      <c r="E47" s="26">
        <f t="shared" si="10"/>
        <v>0.17487033333333457</v>
      </c>
      <c r="F47" s="26">
        <f t="shared" si="10"/>
        <v>-0.17131166666666608</v>
      </c>
      <c r="G47" s="26">
        <f t="shared" si="10"/>
        <v>-0.68120766666666555</v>
      </c>
      <c r="H47" s="26">
        <f t="shared" si="10"/>
        <v>-1.0732076666666668</v>
      </c>
      <c r="I47" s="26">
        <f t="shared" si="10"/>
        <v>-1.3571016666666669</v>
      </c>
      <c r="J47" s="26">
        <f t="shared" si="10"/>
        <v>-1.0980836666666658</v>
      </c>
      <c r="K47" s="26">
        <f t="shared" si="10"/>
        <v>-0.65353866666666605</v>
      </c>
      <c r="L47" s="26">
        <f t="shared" si="10"/>
        <v>-0.10614066666666488</v>
      </c>
      <c r="M47" s="26">
        <f t="shared" si="10"/>
        <v>0.26370533333333412</v>
      </c>
      <c r="N47" s="26">
        <f t="shared" si="10"/>
        <v>0.37970233333333425</v>
      </c>
      <c r="O47" s="26">
        <f t="shared" si="10"/>
        <v>0.38838733333333408</v>
      </c>
      <c r="P47" s="26">
        <f t="shared" si="10"/>
        <v>0.39649733333333437</v>
      </c>
      <c r="Q47" s="26">
        <f t="shared" si="10"/>
        <v>0.40830533333333285</v>
      </c>
      <c r="R47" s="20">
        <f t="shared" si="10"/>
        <v>0.49167233333333549</v>
      </c>
    </row>
    <row r="48" spans="1:18" x14ac:dyDescent="0.25">
      <c r="A48" s="36"/>
      <c r="B48" s="15">
        <v>500</v>
      </c>
      <c r="C48" s="26">
        <f>C37</f>
        <v>0.44105933333333347</v>
      </c>
      <c r="D48" s="26">
        <f t="shared" si="10"/>
        <v>0.48716533333333345</v>
      </c>
      <c r="E48" s="26">
        <f t="shared" si="10"/>
        <v>0.47187733333333526</v>
      </c>
      <c r="F48" s="26">
        <f t="shared" si="10"/>
        <v>-0.24300566666666512</v>
      </c>
      <c r="G48" s="26">
        <f t="shared" si="10"/>
        <v>-1.1940746666666655</v>
      </c>
      <c r="H48" s="26">
        <f t="shared" si="10"/>
        <v>-1.8418846666666653</v>
      </c>
      <c r="I48" s="26">
        <f t="shared" si="10"/>
        <v>-5.4495266666666664</v>
      </c>
      <c r="J48" s="26">
        <f t="shared" si="10"/>
        <v>-1.7119046666666655</v>
      </c>
      <c r="K48" s="26">
        <f t="shared" si="10"/>
        <v>-1.2799446666666654</v>
      </c>
      <c r="L48" s="26">
        <f t="shared" si="10"/>
        <v>0.22322833333333314</v>
      </c>
      <c r="M48" s="26">
        <f t="shared" si="10"/>
        <v>0.5973673333333327</v>
      </c>
      <c r="N48" s="26">
        <f t="shared" si="10"/>
        <v>0.53658033333333321</v>
      </c>
      <c r="O48" s="26">
        <f t="shared" si="10"/>
        <v>0.47344033333333257</v>
      </c>
      <c r="P48" s="26">
        <f t="shared" si="10"/>
        <v>0.44209833333333393</v>
      </c>
      <c r="Q48" s="26">
        <f t="shared" si="10"/>
        <v>0.43719733333333366</v>
      </c>
      <c r="R48" s="20">
        <f t="shared" si="10"/>
        <v>0.58767633333333436</v>
      </c>
    </row>
    <row r="50" spans="1:18" x14ac:dyDescent="0.25">
      <c r="A50" s="21" t="s">
        <v>31</v>
      </c>
      <c r="B50" s="7"/>
      <c r="C50" s="38" t="s">
        <v>18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</row>
    <row r="51" spans="1:18" x14ac:dyDescent="0.25">
      <c r="A51" s="8"/>
      <c r="B51" s="17"/>
      <c r="C51" s="18">
        <v>-120</v>
      </c>
      <c r="D51" s="14">
        <v>-100</v>
      </c>
      <c r="E51" s="14">
        <v>-80</v>
      </c>
      <c r="F51" s="14">
        <v>-60</v>
      </c>
      <c r="G51" s="14">
        <v>-40</v>
      </c>
      <c r="H51" s="14">
        <v>-20</v>
      </c>
      <c r="I51" s="14">
        <v>0</v>
      </c>
      <c r="J51" s="14">
        <v>20</v>
      </c>
      <c r="K51" s="14">
        <v>40</v>
      </c>
      <c r="L51" s="14">
        <v>60</v>
      </c>
      <c r="M51" s="14">
        <v>80</v>
      </c>
      <c r="N51" s="14">
        <v>100</v>
      </c>
      <c r="O51" s="14">
        <v>120</v>
      </c>
      <c r="P51" s="14">
        <v>140</v>
      </c>
      <c r="Q51" s="14">
        <v>160</v>
      </c>
      <c r="R51" s="14">
        <v>180</v>
      </c>
    </row>
    <row r="52" spans="1:18" x14ac:dyDescent="0.25">
      <c r="A52" s="32" t="s">
        <v>17</v>
      </c>
      <c r="B52" s="19">
        <v>360</v>
      </c>
      <c r="C52" s="16">
        <f>(C41-C30)/12*100</f>
        <v>0</v>
      </c>
      <c r="D52" s="16">
        <f t="shared" ref="D52:R52" si="13">(D41-D30)/12*100</f>
        <v>0.68650555555555592</v>
      </c>
      <c r="E52" s="16">
        <f t="shared" si="13"/>
        <v>-0.12456111111110886</v>
      </c>
      <c r="F52" s="16">
        <f t="shared" si="13"/>
        <v>7.8008333333324853E-2</v>
      </c>
      <c r="G52" s="16">
        <f t="shared" si="13"/>
        <v>7.7944444444484617E-3</v>
      </c>
      <c r="H52" s="16">
        <f t="shared" si="13"/>
        <v>-2.3708333333328828E-2</v>
      </c>
      <c r="I52" s="16">
        <f t="shared" si="13"/>
        <v>4.5972222222218778E-2</v>
      </c>
      <c r="J52" s="16">
        <f t="shared" si="13"/>
        <v>3.9872222222219617E-2</v>
      </c>
      <c r="K52" s="16">
        <f t="shared" si="13"/>
        <v>-3.6947222222222936E-2</v>
      </c>
      <c r="L52" s="16">
        <f t="shared" si="13"/>
        <v>6.433055555555961E-2</v>
      </c>
      <c r="M52" s="16">
        <f t="shared" si="13"/>
        <v>5.0172222222223443E-2</v>
      </c>
      <c r="N52" s="16">
        <f t="shared" si="13"/>
        <v>-4.428333333333552E-2</v>
      </c>
      <c r="O52" s="16">
        <f t="shared" si="13"/>
        <v>-2.4663888888889807E-2</v>
      </c>
      <c r="P52" s="16">
        <f t="shared" si="13"/>
        <v>1.9744444444440984E-2</v>
      </c>
      <c r="Q52" s="16">
        <f t="shared" si="13"/>
        <v>0</v>
      </c>
      <c r="R52" s="16">
        <f t="shared" si="13"/>
        <v>0</v>
      </c>
    </row>
    <row r="53" spans="1:18" x14ac:dyDescent="0.25">
      <c r="A53" s="36"/>
      <c r="B53" s="15">
        <v>380</v>
      </c>
      <c r="C53" s="16">
        <f t="shared" ref="C53:R59" si="14">(C42-C31)/12*100</f>
        <v>0.3816166666666681</v>
      </c>
      <c r="D53" s="16">
        <f t="shared" si="14"/>
        <v>0.29385740740741373</v>
      </c>
      <c r="E53" s="16">
        <f t="shared" si="14"/>
        <v>0.16139629629628796</v>
      </c>
      <c r="F53" s="16">
        <f t="shared" si="14"/>
        <v>-2.8914814814815181E-2</v>
      </c>
      <c r="G53" s="16">
        <f t="shared" si="14"/>
        <v>6.3250925925917301E-2</v>
      </c>
      <c r="H53" s="16">
        <f t="shared" si="14"/>
        <v>2.9526851851856387E-2</v>
      </c>
      <c r="I53" s="16">
        <f t="shared" si="14"/>
        <v>-0.22749537037036832</v>
      </c>
      <c r="J53" s="16">
        <f t="shared" si="14"/>
        <v>0.23630185185184635</v>
      </c>
      <c r="K53" s="16">
        <f t="shared" si="14"/>
        <v>-0.244935185185189</v>
      </c>
      <c r="L53" s="16">
        <f t="shared" si="14"/>
        <v>5.1485185185182421E-2</v>
      </c>
      <c r="M53" s="16">
        <f t="shared" si="14"/>
        <v>0.11448888888888828</v>
      </c>
      <c r="N53" s="16">
        <f t="shared" si="14"/>
        <v>-0.2298111111111128</v>
      </c>
      <c r="O53" s="16">
        <f t="shared" si="14"/>
        <v>8.494166666667019E-2</v>
      </c>
      <c r="P53" s="16">
        <f t="shared" si="14"/>
        <v>8.5068518518515795E-2</v>
      </c>
      <c r="Q53" s="16">
        <f t="shared" si="14"/>
        <v>0</v>
      </c>
      <c r="R53" s="16">
        <f t="shared" si="14"/>
        <v>0</v>
      </c>
    </row>
    <row r="54" spans="1:18" x14ac:dyDescent="0.25">
      <c r="A54" s="36"/>
      <c r="B54" s="15">
        <v>400</v>
      </c>
      <c r="C54" s="16">
        <f t="shared" si="14"/>
        <v>0.21427222222222633</v>
      </c>
      <c r="D54" s="16">
        <f t="shared" si="14"/>
        <v>-9.3512962962964685E-2</v>
      </c>
      <c r="E54" s="16">
        <f t="shared" si="14"/>
        <v>-0.12205555555555488</v>
      </c>
      <c r="F54" s="16">
        <f t="shared" si="14"/>
        <v>-0.2135333333333328</v>
      </c>
      <c r="G54" s="16">
        <f t="shared" si="14"/>
        <v>-0.11447499999999497</v>
      </c>
      <c r="H54" s="16">
        <f t="shared" si="14"/>
        <v>2.2863888888891418E-2</v>
      </c>
      <c r="I54" s="16">
        <f t="shared" si="14"/>
        <v>-0.34112129629629473</v>
      </c>
      <c r="J54" s="16">
        <f t="shared" si="14"/>
        <v>0.17663518518519011</v>
      </c>
      <c r="K54" s="16">
        <f t="shared" si="14"/>
        <v>-0.34573518518517465</v>
      </c>
      <c r="L54" s="16">
        <f t="shared" si="14"/>
        <v>-0.23031388888889426</v>
      </c>
      <c r="M54" s="16">
        <f t="shared" si="14"/>
        <v>-2.4874999999997354E-2</v>
      </c>
      <c r="N54" s="16">
        <f t="shared" si="14"/>
        <v>-0.17712592592591714</v>
      </c>
      <c r="O54" s="16">
        <f t="shared" si="14"/>
        <v>-2.3462037037042666E-2</v>
      </c>
      <c r="P54" s="16">
        <f t="shared" si="14"/>
        <v>-8.9381481481486114E-2</v>
      </c>
      <c r="Q54" s="16">
        <f t="shared" si="14"/>
        <v>0</v>
      </c>
      <c r="R54" s="16">
        <f t="shared" si="14"/>
        <v>0</v>
      </c>
    </row>
    <row r="55" spans="1:18" x14ac:dyDescent="0.25">
      <c r="A55" s="36"/>
      <c r="B55" s="15">
        <v>420</v>
      </c>
      <c r="C55" s="16">
        <f t="shared" si="14"/>
        <v>3.1455555555551004E-2</v>
      </c>
      <c r="D55" s="16">
        <f t="shared" si="14"/>
        <v>6.5450000000005087E-2</v>
      </c>
      <c r="E55" s="16">
        <f t="shared" si="14"/>
        <v>0.18592407407407968</v>
      </c>
      <c r="F55" s="16">
        <f t="shared" si="14"/>
        <v>-0.11937500000000552</v>
      </c>
      <c r="G55" s="16">
        <f t="shared" si="14"/>
        <v>4.6759259258969999E-4</v>
      </c>
      <c r="H55" s="16">
        <f t="shared" si="14"/>
        <v>4.5495370370366814E-2</v>
      </c>
      <c r="I55" s="16">
        <f t="shared" si="14"/>
        <v>-0.21186574074074974</v>
      </c>
      <c r="J55" s="16">
        <f t="shared" si="14"/>
        <v>0.20940555555555379</v>
      </c>
      <c r="K55" s="16">
        <f t="shared" si="14"/>
        <v>-7.2807407407411359E-2</v>
      </c>
      <c r="L55" s="16">
        <f t="shared" si="14"/>
        <v>6.1249074074075142E-2</v>
      </c>
      <c r="M55" s="16">
        <f t="shared" si="14"/>
        <v>9.8313888888886439E-2</v>
      </c>
      <c r="N55" s="16">
        <f t="shared" si="14"/>
        <v>9.4502777777782015E-2</v>
      </c>
      <c r="O55" s="16">
        <f t="shared" si="14"/>
        <v>0.24351851851851353</v>
      </c>
      <c r="P55" s="16">
        <f t="shared" si="14"/>
        <v>3.050740740740826E-2</v>
      </c>
      <c r="Q55" s="16">
        <f>(Q44-Q33)/12*100</f>
        <v>0</v>
      </c>
      <c r="R55" s="16">
        <f t="shared" si="14"/>
        <v>0</v>
      </c>
    </row>
    <row r="56" spans="1:18" x14ac:dyDescent="0.25">
      <c r="A56" s="36"/>
      <c r="B56" s="15">
        <v>440</v>
      </c>
      <c r="C56" s="16">
        <f t="shared" si="14"/>
        <v>3.9441666666660546E-2</v>
      </c>
      <c r="D56" s="16">
        <f t="shared" si="14"/>
        <v>-8.2293518518513714E-2</v>
      </c>
      <c r="E56" s="16">
        <f t="shared" si="14"/>
        <v>2.7041666666657745E-2</v>
      </c>
      <c r="F56" s="16">
        <f t="shared" si="14"/>
        <v>-0.16147962962962642</v>
      </c>
      <c r="G56" s="16">
        <f t="shared" si="14"/>
        <v>-1.6878703703696964E-2</v>
      </c>
      <c r="H56" s="16">
        <f t="shared" si="14"/>
        <v>-8.1268518518511079E-2</v>
      </c>
      <c r="I56" s="16">
        <f t="shared" si="14"/>
        <v>0</v>
      </c>
      <c r="J56" s="16">
        <f t="shared" si="14"/>
        <v>0</v>
      </c>
      <c r="K56" s="16">
        <f t="shared" si="14"/>
        <v>0</v>
      </c>
      <c r="L56" s="16">
        <f t="shared" si="14"/>
        <v>0</v>
      </c>
      <c r="M56" s="16">
        <f t="shared" si="14"/>
        <v>0</v>
      </c>
      <c r="N56" s="16">
        <f t="shared" si="14"/>
        <v>-5.7867592592596391E-2</v>
      </c>
      <c r="O56" s="16">
        <f t="shared" si="14"/>
        <v>3.3513888888886637E-2</v>
      </c>
      <c r="P56" s="16">
        <f t="shared" si="14"/>
        <v>-4.2780555555549382E-2</v>
      </c>
      <c r="Q56" s="16">
        <f t="shared" si="14"/>
        <v>0</v>
      </c>
      <c r="R56" s="16">
        <f t="shared" si="14"/>
        <v>0</v>
      </c>
    </row>
    <row r="57" spans="1:18" x14ac:dyDescent="0.25">
      <c r="A57" s="36"/>
      <c r="B57" s="15">
        <v>460</v>
      </c>
      <c r="C57" s="16">
        <f t="shared" si="14"/>
        <v>0.13849722222222621</v>
      </c>
      <c r="D57" s="16">
        <f t="shared" si="14"/>
        <v>2.2812962962964062E-2</v>
      </c>
      <c r="E57" s="16">
        <f t="shared" si="14"/>
        <v>-6.5379629629581937E-3</v>
      </c>
      <c r="F57" s="16">
        <f t="shared" si="14"/>
        <v>0</v>
      </c>
      <c r="G57" s="16">
        <f t="shared" si="14"/>
        <v>0</v>
      </c>
      <c r="H57" s="16">
        <f t="shared" si="14"/>
        <v>0</v>
      </c>
      <c r="I57" s="16">
        <f t="shared" si="14"/>
        <v>0</v>
      </c>
      <c r="J57" s="16">
        <f t="shared" si="14"/>
        <v>0</v>
      </c>
      <c r="K57" s="16">
        <f t="shared" si="14"/>
        <v>0</v>
      </c>
      <c r="L57" s="16">
        <f t="shared" si="14"/>
        <v>0</v>
      </c>
      <c r="M57" s="16">
        <f t="shared" si="14"/>
        <v>0</v>
      </c>
      <c r="N57" s="16">
        <f t="shared" si="14"/>
        <v>0</v>
      </c>
      <c r="O57" s="16">
        <f t="shared" si="14"/>
        <v>-5.3679629629617885E-2</v>
      </c>
      <c r="P57" s="16">
        <f t="shared" si="14"/>
        <v>0.65127037037036872</v>
      </c>
      <c r="Q57" s="16">
        <f t="shared" si="14"/>
        <v>0</v>
      </c>
      <c r="R57" s="16">
        <f t="shared" si="14"/>
        <v>0</v>
      </c>
    </row>
    <row r="58" spans="1:18" x14ac:dyDescent="0.25">
      <c r="A58" s="36"/>
      <c r="B58" s="15">
        <v>480</v>
      </c>
      <c r="C58" s="16">
        <f t="shared" si="14"/>
        <v>0</v>
      </c>
      <c r="D58" s="16">
        <f t="shared" si="14"/>
        <v>0</v>
      </c>
      <c r="E58" s="16">
        <f t="shared" si="14"/>
        <v>0</v>
      </c>
      <c r="F58" s="16">
        <f t="shared" si="14"/>
        <v>0</v>
      </c>
      <c r="G58" s="16">
        <f t="shared" si="14"/>
        <v>0</v>
      </c>
      <c r="H58" s="16">
        <f t="shared" si="14"/>
        <v>0</v>
      </c>
      <c r="I58" s="16">
        <f t="shared" si="14"/>
        <v>0</v>
      </c>
      <c r="J58" s="16">
        <f t="shared" si="14"/>
        <v>0</v>
      </c>
      <c r="K58" s="16">
        <f t="shared" si="14"/>
        <v>0</v>
      </c>
      <c r="L58" s="16">
        <f t="shared" si="14"/>
        <v>0</v>
      </c>
      <c r="M58" s="16">
        <f t="shared" si="14"/>
        <v>0</v>
      </c>
      <c r="N58" s="16">
        <f t="shared" si="14"/>
        <v>0</v>
      </c>
      <c r="O58" s="16">
        <f t="shared" si="14"/>
        <v>0</v>
      </c>
      <c r="P58" s="16">
        <f t="shared" si="14"/>
        <v>0</v>
      </c>
      <c r="Q58" s="16">
        <f t="shared" si="14"/>
        <v>0</v>
      </c>
      <c r="R58" s="16">
        <f t="shared" si="14"/>
        <v>0</v>
      </c>
    </row>
    <row r="59" spans="1:18" x14ac:dyDescent="0.25">
      <c r="A59" s="36"/>
      <c r="B59" s="15">
        <v>500</v>
      </c>
      <c r="C59" s="16">
        <f t="shared" si="14"/>
        <v>0</v>
      </c>
      <c r="D59" s="16">
        <f t="shared" si="14"/>
        <v>0</v>
      </c>
      <c r="E59" s="16">
        <f t="shared" si="14"/>
        <v>0</v>
      </c>
      <c r="F59" s="16">
        <f t="shared" si="14"/>
        <v>0</v>
      </c>
      <c r="G59" s="16">
        <f t="shared" si="14"/>
        <v>0</v>
      </c>
      <c r="H59" s="16">
        <f t="shared" si="14"/>
        <v>0</v>
      </c>
      <c r="I59" s="16">
        <f t="shared" si="14"/>
        <v>0</v>
      </c>
      <c r="J59" s="16">
        <f t="shared" si="14"/>
        <v>0</v>
      </c>
      <c r="K59" s="16">
        <f t="shared" si="14"/>
        <v>0</v>
      </c>
      <c r="L59" s="16">
        <f t="shared" si="14"/>
        <v>0</v>
      </c>
      <c r="M59" s="16">
        <f t="shared" si="14"/>
        <v>0</v>
      </c>
      <c r="N59" s="16">
        <f t="shared" si="14"/>
        <v>0</v>
      </c>
      <c r="O59" s="16">
        <f t="shared" si="14"/>
        <v>0</v>
      </c>
      <c r="P59" s="16">
        <f t="shared" si="14"/>
        <v>0</v>
      </c>
      <c r="Q59" s="16">
        <f t="shared" si="14"/>
        <v>0</v>
      </c>
      <c r="R59" s="16">
        <f t="shared" si="14"/>
        <v>0</v>
      </c>
    </row>
  </sheetData>
  <sortState xmlns:xlrd2="http://schemas.microsoft.com/office/spreadsheetml/2017/richdata2" ref="B17:R24">
    <sortCondition ref="B17:B24"/>
  </sortState>
  <mergeCells count="10">
    <mergeCell ref="A30:A37"/>
    <mergeCell ref="C39:R39"/>
    <mergeCell ref="A41:A48"/>
    <mergeCell ref="C50:R50"/>
    <mergeCell ref="A52:A59"/>
    <mergeCell ref="C2:R2"/>
    <mergeCell ref="A4:A11"/>
    <mergeCell ref="C15:R15"/>
    <mergeCell ref="A17:A24"/>
    <mergeCell ref="C28:R28"/>
  </mergeCells>
  <conditionalFormatting sqref="C52:R59">
    <cfRule type="cellIs" dxfId="15" priority="1" operator="between">
      <formula>0.1</formula>
      <formula>100</formula>
    </cfRule>
    <cfRule type="cellIs" dxfId="14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7B24-35C7-41A0-B454-4D297DC4A4F3}">
  <sheetPr>
    <tabColor rgb="FFFFFF00"/>
  </sheetPr>
  <dimension ref="A2:O59"/>
  <sheetViews>
    <sheetView topLeftCell="A25" zoomScale="90" zoomScaleNormal="90" workbookViewId="0">
      <selection activeCell="V33" sqref="V33"/>
    </sheetView>
  </sheetViews>
  <sheetFormatPr baseColWidth="10" defaultColWidth="9.140625" defaultRowHeight="15" x14ac:dyDescent="0.25"/>
  <cols>
    <col min="16" max="16" width="4.5703125" customWidth="1"/>
  </cols>
  <sheetData>
    <row r="2" spans="1:15" x14ac:dyDescent="0.25">
      <c r="A2" s="10" t="s">
        <v>21</v>
      </c>
      <c r="B2" s="7"/>
      <c r="C2" s="34" t="s">
        <v>19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x14ac:dyDescent="0.25">
      <c r="A3" s="8"/>
      <c r="B3" s="17"/>
      <c r="C3" s="18">
        <v>-20</v>
      </c>
      <c r="D3" s="14">
        <v>0</v>
      </c>
      <c r="E3" s="14">
        <v>20</v>
      </c>
      <c r="F3" s="14">
        <v>40</v>
      </c>
      <c r="G3" s="14">
        <v>60</v>
      </c>
      <c r="H3" s="14">
        <v>80</v>
      </c>
      <c r="I3" s="14">
        <v>100</v>
      </c>
      <c r="J3" s="14">
        <v>120</v>
      </c>
      <c r="K3" s="14">
        <v>140</v>
      </c>
      <c r="L3" s="14">
        <v>160</v>
      </c>
      <c r="M3" s="14">
        <v>180</v>
      </c>
      <c r="N3" s="14">
        <v>200</v>
      </c>
      <c r="O3" s="14">
        <v>220</v>
      </c>
    </row>
    <row r="4" spans="1:15" x14ac:dyDescent="0.25">
      <c r="A4" s="31" t="s">
        <v>17</v>
      </c>
      <c r="B4" s="19">
        <v>360</v>
      </c>
      <c r="C4" s="16">
        <v>12.088832</v>
      </c>
      <c r="D4" s="16">
        <v>12.1082</v>
      </c>
      <c r="E4" s="16">
        <v>12.146379</v>
      </c>
      <c r="F4" s="16">
        <v>12.171269000000001</v>
      </c>
      <c r="G4" s="16">
        <v>12.179209999999999</v>
      </c>
      <c r="H4" s="16">
        <v>12.214667</v>
      </c>
      <c r="I4" s="16">
        <v>12.228686</v>
      </c>
      <c r="J4" s="16">
        <v>12.275486000000001</v>
      </c>
      <c r="K4" s="16">
        <v>12.276643999999999</v>
      </c>
      <c r="L4" s="16">
        <v>12.288492</v>
      </c>
      <c r="M4" s="16">
        <v>12.293419</v>
      </c>
      <c r="N4" s="16">
        <v>12.282069</v>
      </c>
      <c r="O4" s="20">
        <v>12.084474</v>
      </c>
    </row>
    <row r="5" spans="1:15" x14ac:dyDescent="0.25">
      <c r="A5" s="31"/>
      <c r="B5" s="15">
        <v>380</v>
      </c>
      <c r="C5" s="16">
        <v>12.050921000000001</v>
      </c>
      <c r="D5" s="16">
        <v>12.075540999999999</v>
      </c>
      <c r="E5" s="16">
        <v>12.100185</v>
      </c>
      <c r="F5" s="16">
        <v>12.127743000000001</v>
      </c>
      <c r="G5" s="16">
        <v>12.164562</v>
      </c>
      <c r="H5" s="16">
        <v>12.182817</v>
      </c>
      <c r="I5" s="16">
        <v>12.223445999999999</v>
      </c>
      <c r="J5" s="16">
        <v>12.261469</v>
      </c>
      <c r="K5" s="16">
        <v>12.262321</v>
      </c>
      <c r="L5" s="16">
        <v>12.270702</v>
      </c>
      <c r="M5" s="16">
        <v>12.271898999999999</v>
      </c>
      <c r="N5" s="16">
        <v>12.27153</v>
      </c>
      <c r="O5" s="20">
        <v>12.080878999999999</v>
      </c>
    </row>
    <row r="6" spans="1:15" x14ac:dyDescent="0.25">
      <c r="A6" s="31"/>
      <c r="B6" s="15">
        <v>400</v>
      </c>
      <c r="C6" s="16">
        <v>11.959671999999999</v>
      </c>
      <c r="D6" s="16">
        <v>11.994488</v>
      </c>
      <c r="E6" s="16">
        <v>12.034238999999999</v>
      </c>
      <c r="F6" s="16">
        <v>12.0764</v>
      </c>
      <c r="G6" s="16">
        <v>12.111364999999999</v>
      </c>
      <c r="H6" s="16">
        <v>12.159758</v>
      </c>
      <c r="I6" s="16">
        <v>12.185287000000001</v>
      </c>
      <c r="J6" s="16">
        <v>12.224166</v>
      </c>
      <c r="K6" s="16">
        <v>12.241671</v>
      </c>
      <c r="L6" s="16">
        <v>12.265108</v>
      </c>
      <c r="M6" s="16">
        <v>12.263756000000001</v>
      </c>
      <c r="N6" s="16">
        <v>12.260004</v>
      </c>
      <c r="O6" s="20">
        <v>12.013356999999999</v>
      </c>
    </row>
    <row r="7" spans="1:15" x14ac:dyDescent="0.25">
      <c r="A7" s="31"/>
      <c r="B7" s="15">
        <v>420</v>
      </c>
      <c r="C7" s="16">
        <v>11.818949999999999</v>
      </c>
      <c r="D7" s="16">
        <v>11.860015000000001</v>
      </c>
      <c r="E7" s="16">
        <v>11.904320999999999</v>
      </c>
      <c r="F7" s="16">
        <v>11.974449999999999</v>
      </c>
      <c r="G7" s="16">
        <v>12.036666</v>
      </c>
      <c r="H7" s="16">
        <v>12.11886</v>
      </c>
      <c r="I7" s="16">
        <v>12.175048</v>
      </c>
      <c r="J7" s="16">
        <v>12.201532</v>
      </c>
      <c r="K7" s="16">
        <v>12.235968</v>
      </c>
      <c r="L7" s="16">
        <v>12.234177000000001</v>
      </c>
      <c r="M7" s="16">
        <v>12.240112999999999</v>
      </c>
      <c r="N7" s="16">
        <v>12.229054</v>
      </c>
      <c r="O7" s="20">
        <v>11.995214000000001</v>
      </c>
    </row>
    <row r="8" spans="1:15" x14ac:dyDescent="0.25">
      <c r="A8" s="31"/>
      <c r="B8" s="15">
        <v>440</v>
      </c>
      <c r="C8" s="16">
        <v>11.620323000000001</v>
      </c>
      <c r="D8" s="16">
        <v>11.637162999999999</v>
      </c>
      <c r="E8" s="16">
        <v>11.703151999999999</v>
      </c>
      <c r="F8" s="16">
        <v>11.838858</v>
      </c>
      <c r="G8" s="16">
        <v>11.967480999999999</v>
      </c>
      <c r="H8" s="16">
        <v>12.082890000000001</v>
      </c>
      <c r="I8" s="16">
        <v>12.155889</v>
      </c>
      <c r="J8" s="16">
        <v>12.212403999999999</v>
      </c>
      <c r="K8" s="16">
        <v>12.240866</v>
      </c>
      <c r="L8" s="16">
        <v>12.243285</v>
      </c>
      <c r="M8" s="16">
        <v>12.263165000000001</v>
      </c>
      <c r="N8" s="16">
        <v>12.227262</v>
      </c>
      <c r="O8" s="20">
        <v>11.966478</v>
      </c>
    </row>
    <row r="9" spans="1:15" x14ac:dyDescent="0.25">
      <c r="A9" s="31"/>
      <c r="B9" s="15">
        <v>460</v>
      </c>
      <c r="C9" s="16">
        <v>11.289667</v>
      </c>
      <c r="D9" s="16">
        <v>11.279298000000001</v>
      </c>
      <c r="E9" s="16">
        <v>11.399445</v>
      </c>
      <c r="F9" s="16">
        <v>11.61933</v>
      </c>
      <c r="G9" s="16">
        <v>11.857836000000001</v>
      </c>
      <c r="H9" s="16">
        <v>12.070574000000001</v>
      </c>
      <c r="I9" s="16">
        <v>12.178634000000001</v>
      </c>
      <c r="J9" s="16">
        <v>12.224524000000001</v>
      </c>
      <c r="K9" s="16">
        <v>12.251379999999999</v>
      </c>
      <c r="L9" s="16">
        <v>12.243763</v>
      </c>
      <c r="M9" s="16">
        <v>12.245459</v>
      </c>
      <c r="N9" s="16">
        <v>12.228965000000001</v>
      </c>
      <c r="O9" s="20">
        <v>11.932727999999999</v>
      </c>
    </row>
    <row r="10" spans="1:15" x14ac:dyDescent="0.25">
      <c r="A10" s="31"/>
      <c r="B10" s="15">
        <v>480</v>
      </c>
      <c r="C10" s="16">
        <v>10.749454</v>
      </c>
      <c r="D10" s="16">
        <v>10.507218999999999</v>
      </c>
      <c r="E10" s="16">
        <v>10.824934000000001</v>
      </c>
      <c r="F10" s="16">
        <v>11.249995</v>
      </c>
      <c r="G10" s="16">
        <v>11.787837</v>
      </c>
      <c r="H10" s="16">
        <v>12.136615000000001</v>
      </c>
      <c r="I10" s="16">
        <v>12.253194000000001</v>
      </c>
      <c r="J10" s="16">
        <v>12.258224</v>
      </c>
      <c r="K10" s="16">
        <v>12.267231000000001</v>
      </c>
      <c r="L10" s="16">
        <v>12.245832</v>
      </c>
      <c r="M10" s="16">
        <v>12.228662999999999</v>
      </c>
      <c r="N10" s="16">
        <v>12.216671</v>
      </c>
      <c r="O10" s="20">
        <v>11.89245</v>
      </c>
    </row>
    <row r="11" spans="1:15" x14ac:dyDescent="0.25">
      <c r="A11" s="32"/>
      <c r="B11" s="15">
        <v>500</v>
      </c>
      <c r="C11" s="16">
        <v>9.7569020000000002</v>
      </c>
      <c r="D11" s="16">
        <v>6.498049</v>
      </c>
      <c r="E11" s="16">
        <v>10.240216999999999</v>
      </c>
      <c r="F11" s="16">
        <v>10.463850000000001</v>
      </c>
      <c r="G11" s="16">
        <v>11.886333</v>
      </c>
      <c r="H11" s="16">
        <v>12.465503999999999</v>
      </c>
      <c r="I11" s="16">
        <v>12.387772999999999</v>
      </c>
      <c r="J11" s="16">
        <v>12.356730000000001</v>
      </c>
      <c r="K11" s="16">
        <v>12.292109</v>
      </c>
      <c r="L11" s="16">
        <v>12.280434</v>
      </c>
      <c r="M11" s="16">
        <v>12.249969</v>
      </c>
      <c r="N11" s="16">
        <v>12.214143</v>
      </c>
      <c r="O11" s="20">
        <v>11.927355</v>
      </c>
    </row>
    <row r="13" spans="1:15" x14ac:dyDescent="0.25">
      <c r="A13" t="s">
        <v>22</v>
      </c>
      <c r="C13">
        <v>11.83</v>
      </c>
    </row>
    <row r="15" spans="1:15" x14ac:dyDescent="0.25">
      <c r="A15" s="10" t="s">
        <v>23</v>
      </c>
      <c r="B15" s="7"/>
      <c r="C15" s="34" t="s">
        <v>19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</row>
    <row r="16" spans="1:15" x14ac:dyDescent="0.25">
      <c r="A16" s="8"/>
      <c r="B16" s="17"/>
      <c r="C16" s="18">
        <v>-20</v>
      </c>
      <c r="D16" s="14">
        <v>0</v>
      </c>
      <c r="E16" s="14">
        <v>20</v>
      </c>
      <c r="F16" s="14">
        <v>40</v>
      </c>
      <c r="G16" s="14">
        <v>60</v>
      </c>
      <c r="H16" s="14">
        <v>80</v>
      </c>
      <c r="I16" s="14">
        <v>100</v>
      </c>
      <c r="J16" s="14">
        <v>120</v>
      </c>
      <c r="K16" s="14">
        <v>140</v>
      </c>
      <c r="L16" s="14">
        <v>160</v>
      </c>
      <c r="M16" s="14">
        <v>180</v>
      </c>
      <c r="N16" s="14">
        <v>200</v>
      </c>
      <c r="O16" s="14">
        <v>220</v>
      </c>
    </row>
    <row r="17" spans="1:15" x14ac:dyDescent="0.25">
      <c r="A17" s="31" t="s">
        <v>17</v>
      </c>
      <c r="B17" s="19">
        <v>360</v>
      </c>
      <c r="C17" s="16">
        <v>12.205966999999999</v>
      </c>
      <c r="D17" s="16">
        <v>12.205259</v>
      </c>
      <c r="E17" s="16">
        <v>12.211869</v>
      </c>
      <c r="F17" s="16">
        <v>12.223824</v>
      </c>
      <c r="G17" s="16">
        <v>12.218094000000001</v>
      </c>
      <c r="H17" s="16">
        <v>12.205264</v>
      </c>
      <c r="I17" s="16">
        <v>12.206977</v>
      </c>
      <c r="J17" s="16">
        <v>12.219244</v>
      </c>
      <c r="K17" s="16">
        <v>12.223114000000001</v>
      </c>
      <c r="L17" s="16">
        <v>12.236454999999999</v>
      </c>
      <c r="M17" s="16">
        <v>12.224155</v>
      </c>
      <c r="N17" s="16">
        <v>12.213346</v>
      </c>
      <c r="O17" s="20">
        <v>12.037004</v>
      </c>
    </row>
    <row r="18" spans="1:15" x14ac:dyDescent="0.25">
      <c r="A18" s="31"/>
      <c r="B18" s="15">
        <v>380</v>
      </c>
      <c r="C18" s="16">
        <v>12.182366</v>
      </c>
      <c r="D18" s="16">
        <v>12.197447</v>
      </c>
      <c r="E18" s="16">
        <v>12.196585000000001</v>
      </c>
      <c r="F18" s="16">
        <v>12.202256</v>
      </c>
      <c r="G18" s="16">
        <v>12.19328</v>
      </c>
      <c r="H18" s="16">
        <v>12.194558000000001</v>
      </c>
      <c r="I18" s="16">
        <v>12.209294</v>
      </c>
      <c r="J18" s="16">
        <v>12.205247999999999</v>
      </c>
      <c r="K18" s="16">
        <v>12.216065</v>
      </c>
      <c r="L18" s="16">
        <v>12.20594</v>
      </c>
      <c r="M18" s="16">
        <v>12.210561</v>
      </c>
      <c r="N18" s="16">
        <v>12.203885</v>
      </c>
      <c r="O18" s="20">
        <v>11.707834999999999</v>
      </c>
    </row>
    <row r="19" spans="1:15" x14ac:dyDescent="0.25">
      <c r="A19" s="31"/>
      <c r="B19" s="15">
        <v>400</v>
      </c>
      <c r="C19" s="16">
        <v>12.166427000000001</v>
      </c>
      <c r="D19" s="16">
        <v>12.184252000000001</v>
      </c>
      <c r="E19" s="16">
        <v>12.191007000000001</v>
      </c>
      <c r="F19" s="16">
        <v>12.179633000000001</v>
      </c>
      <c r="G19" s="16">
        <v>12.175121000000001</v>
      </c>
      <c r="H19" s="16">
        <v>12.180897</v>
      </c>
      <c r="I19" s="16">
        <v>12.157873</v>
      </c>
      <c r="J19" s="16">
        <v>12.183515</v>
      </c>
      <c r="K19" s="16">
        <v>12.185903</v>
      </c>
      <c r="L19" s="16">
        <v>12.182681000000001</v>
      </c>
      <c r="M19" s="16">
        <v>12.189329000000001</v>
      </c>
      <c r="N19" s="16">
        <v>12.161993000000001</v>
      </c>
      <c r="O19" s="20">
        <v>11.672734</v>
      </c>
    </row>
    <row r="20" spans="1:15" x14ac:dyDescent="0.25">
      <c r="A20" s="31"/>
      <c r="B20" s="15">
        <v>420</v>
      </c>
      <c r="C20" s="16">
        <v>12.149955</v>
      </c>
      <c r="D20" s="16">
        <v>12.156961000000001</v>
      </c>
      <c r="E20" s="16">
        <v>12.162903</v>
      </c>
      <c r="F20" s="16">
        <v>12.172269</v>
      </c>
      <c r="G20" s="16">
        <v>12.155951999999999</v>
      </c>
      <c r="H20" s="16">
        <v>12.160088999999999</v>
      </c>
      <c r="I20" s="16">
        <v>12.161049999999999</v>
      </c>
      <c r="J20" s="16">
        <v>12.150928</v>
      </c>
      <c r="K20" s="16">
        <v>12.160117</v>
      </c>
      <c r="L20" s="16">
        <v>12.148584</v>
      </c>
      <c r="M20" s="16">
        <v>12.147716000000001</v>
      </c>
      <c r="N20" s="16">
        <v>12.132173</v>
      </c>
      <c r="O20" s="20">
        <v>11.526524</v>
      </c>
    </row>
    <row r="21" spans="1:15" x14ac:dyDescent="0.25">
      <c r="A21" s="31"/>
      <c r="B21" s="15">
        <v>440</v>
      </c>
      <c r="C21" s="16">
        <v>12.128943</v>
      </c>
      <c r="D21" s="16">
        <v>12.144828</v>
      </c>
      <c r="E21" s="16">
        <v>12.145047999999999</v>
      </c>
      <c r="F21" s="16">
        <v>12.136046</v>
      </c>
      <c r="G21" s="16">
        <v>12.138258</v>
      </c>
      <c r="H21" s="16">
        <v>12.131849000000001</v>
      </c>
      <c r="I21" s="16">
        <v>12.124884</v>
      </c>
      <c r="J21" s="16">
        <v>12.123805000000001</v>
      </c>
      <c r="K21" s="16">
        <v>12.120968</v>
      </c>
      <c r="L21" s="16">
        <v>12.107056999999999</v>
      </c>
      <c r="M21" s="16">
        <v>12.103934000000001</v>
      </c>
      <c r="N21" s="16">
        <v>12.120526</v>
      </c>
      <c r="O21" s="20">
        <v>11.527809</v>
      </c>
    </row>
    <row r="22" spans="1:15" x14ac:dyDescent="0.25">
      <c r="A22" s="31"/>
      <c r="B22" s="15">
        <v>460</v>
      </c>
      <c r="C22" s="16">
        <v>12.119534</v>
      </c>
      <c r="D22" s="16">
        <v>12.132735</v>
      </c>
      <c r="E22" s="16">
        <v>12.122888</v>
      </c>
      <c r="F22" s="16">
        <v>12.10519</v>
      </c>
      <c r="G22" s="16">
        <v>12.098219</v>
      </c>
      <c r="H22" s="16">
        <v>12.105852000000001</v>
      </c>
      <c r="I22" s="16">
        <v>12.092753999999999</v>
      </c>
      <c r="J22" s="16">
        <v>12.113569</v>
      </c>
      <c r="K22" s="16">
        <v>12.095155</v>
      </c>
      <c r="L22" s="16">
        <v>12.073339000000001</v>
      </c>
      <c r="M22" s="16">
        <v>12.064525</v>
      </c>
      <c r="N22" s="16">
        <v>12.041058</v>
      </c>
      <c r="O22" s="20">
        <v>11.349591999999999</v>
      </c>
    </row>
    <row r="23" spans="1:15" x14ac:dyDescent="0.25">
      <c r="A23" s="31"/>
      <c r="B23" s="15">
        <v>480</v>
      </c>
      <c r="C23" s="16">
        <v>12.088825</v>
      </c>
      <c r="D23" s="16">
        <v>12.099262</v>
      </c>
      <c r="E23" s="16">
        <v>12.107072000000001</v>
      </c>
      <c r="F23" s="16">
        <v>12.105076</v>
      </c>
      <c r="G23" s="16">
        <v>12.085785</v>
      </c>
      <c r="H23" s="16">
        <v>12.080005999999999</v>
      </c>
      <c r="I23" s="16">
        <v>12.057625</v>
      </c>
      <c r="J23" s="16">
        <v>12.060855</v>
      </c>
      <c r="K23" s="16">
        <v>12.058005</v>
      </c>
      <c r="L23" s="16">
        <v>12.038937000000001</v>
      </c>
      <c r="M23" s="16">
        <v>12.034890000000001</v>
      </c>
      <c r="N23" s="16">
        <v>11.997078</v>
      </c>
      <c r="O23" s="20">
        <v>11.412233000000001</v>
      </c>
    </row>
    <row r="24" spans="1:15" x14ac:dyDescent="0.25">
      <c r="A24" s="32"/>
      <c r="B24" s="15">
        <v>500</v>
      </c>
      <c r="C24" s="16">
        <v>12.090312000000001</v>
      </c>
      <c r="D24" s="16">
        <v>12.070717999999999</v>
      </c>
      <c r="E24" s="16">
        <v>12.084647</v>
      </c>
      <c r="F24" s="16">
        <v>12.077757</v>
      </c>
      <c r="G24" s="16">
        <v>12.073722999999999</v>
      </c>
      <c r="H24" s="16">
        <v>12.048933</v>
      </c>
      <c r="I24" s="16">
        <v>12.039948000000001</v>
      </c>
      <c r="J24" s="16">
        <v>12.048111</v>
      </c>
      <c r="K24" s="16">
        <v>12.036486999999999</v>
      </c>
      <c r="L24" s="16">
        <v>12.018223000000001</v>
      </c>
      <c r="M24" s="16">
        <v>12.009829999999999</v>
      </c>
      <c r="N24" s="16">
        <v>11.984215000000001</v>
      </c>
      <c r="O24" s="20">
        <v>11.393583</v>
      </c>
    </row>
    <row r="26" spans="1:15" x14ac:dyDescent="0.25">
      <c r="A26" t="s">
        <v>24</v>
      </c>
      <c r="C26">
        <v>12.054346333333333</v>
      </c>
    </row>
    <row r="28" spans="1:15" x14ac:dyDescent="0.25">
      <c r="A28" s="21" t="s">
        <v>29</v>
      </c>
      <c r="B28" s="7"/>
      <c r="C28" s="34" t="s">
        <v>19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5"/>
    </row>
    <row r="29" spans="1:15" x14ac:dyDescent="0.25">
      <c r="A29" s="8"/>
      <c r="B29" s="17"/>
      <c r="C29" s="18">
        <v>-20</v>
      </c>
      <c r="D29" s="14">
        <v>0</v>
      </c>
      <c r="E29" s="14">
        <v>20</v>
      </c>
      <c r="F29" s="14">
        <v>40</v>
      </c>
      <c r="G29" s="14">
        <v>60</v>
      </c>
      <c r="H29" s="14">
        <v>80</v>
      </c>
      <c r="I29" s="14">
        <v>100</v>
      </c>
      <c r="J29" s="14">
        <v>120</v>
      </c>
      <c r="K29" s="14">
        <v>140</v>
      </c>
      <c r="L29" s="14">
        <v>160</v>
      </c>
      <c r="M29" s="14">
        <v>180</v>
      </c>
      <c r="N29" s="14">
        <v>200</v>
      </c>
      <c r="O29" s="14">
        <v>220</v>
      </c>
    </row>
    <row r="30" spans="1:15" x14ac:dyDescent="0.25">
      <c r="A30" s="31" t="s">
        <v>17</v>
      </c>
      <c r="B30" s="19">
        <v>360</v>
      </c>
      <c r="C30" s="16">
        <f>C4-C17+$C$26-$C$13</f>
        <v>0.10721133333333377</v>
      </c>
      <c r="D30" s="16">
        <f t="shared" ref="D30:O30" si="0">D4-D17+$C$26-$C$13</f>
        <v>0.12728733333333331</v>
      </c>
      <c r="E30" s="16">
        <f t="shared" si="0"/>
        <v>0.1588563333333326</v>
      </c>
      <c r="F30" s="16">
        <f t="shared" si="0"/>
        <v>0.17179133333333318</v>
      </c>
      <c r="G30" s="16">
        <f t="shared" si="0"/>
        <v>0.18546233333333184</v>
      </c>
      <c r="H30" s="16">
        <f t="shared" si="0"/>
        <v>0.23374933333333381</v>
      </c>
      <c r="I30" s="16">
        <f t="shared" si="0"/>
        <v>0.24605533333333263</v>
      </c>
      <c r="J30" s="16">
        <f t="shared" si="0"/>
        <v>0.28058833333333411</v>
      </c>
      <c r="K30" s="16">
        <f t="shared" si="0"/>
        <v>0.27787633333333162</v>
      </c>
      <c r="L30" s="16">
        <f t="shared" si="0"/>
        <v>0.27638333333333343</v>
      </c>
      <c r="M30" s="16">
        <f t="shared" si="0"/>
        <v>0.29361033333333353</v>
      </c>
      <c r="N30" s="16">
        <f t="shared" si="0"/>
        <v>0.2930693333333334</v>
      </c>
      <c r="O30" s="20">
        <f t="shared" si="0"/>
        <v>0.27181633333333366</v>
      </c>
    </row>
    <row r="31" spans="1:15" x14ac:dyDescent="0.25">
      <c r="A31" s="31"/>
      <c r="B31" s="15">
        <v>380</v>
      </c>
      <c r="C31" s="16">
        <f t="shared" ref="C31:O37" si="1">C5-C18+$C$26-$C$13</f>
        <v>9.2901333333333724E-2</v>
      </c>
      <c r="D31" s="16">
        <f t="shared" si="1"/>
        <v>0.10244033333333213</v>
      </c>
      <c r="E31" s="16">
        <f t="shared" si="1"/>
        <v>0.12794633333333216</v>
      </c>
      <c r="F31" s="16">
        <f t="shared" si="1"/>
        <v>0.14983333333333348</v>
      </c>
      <c r="G31" s="16">
        <f t="shared" si="1"/>
        <v>0.19562833333333352</v>
      </c>
      <c r="H31" s="16">
        <f t="shared" si="1"/>
        <v>0.21260533333333242</v>
      </c>
      <c r="I31" s="16">
        <f t="shared" si="1"/>
        <v>0.23849833333333237</v>
      </c>
      <c r="J31" s="16">
        <f t="shared" si="1"/>
        <v>0.28056733333333383</v>
      </c>
      <c r="K31" s="16">
        <f t="shared" si="1"/>
        <v>0.27060233333333272</v>
      </c>
      <c r="L31" s="16">
        <f t="shared" si="1"/>
        <v>0.28910833333333308</v>
      </c>
      <c r="M31" s="16">
        <f t="shared" si="1"/>
        <v>0.28568433333333232</v>
      </c>
      <c r="N31" s="16">
        <f t="shared" si="1"/>
        <v>0.29199133333333371</v>
      </c>
      <c r="O31" s="20">
        <f t="shared" si="1"/>
        <v>0.59739033333333325</v>
      </c>
    </row>
    <row r="32" spans="1:15" x14ac:dyDescent="0.25">
      <c r="A32" s="31"/>
      <c r="B32" s="15">
        <v>400</v>
      </c>
      <c r="C32" s="16">
        <f t="shared" si="1"/>
        <v>1.759133333333196E-2</v>
      </c>
      <c r="D32" s="16">
        <f t="shared" si="1"/>
        <v>3.4582333333332826E-2</v>
      </c>
      <c r="E32" s="16">
        <f t="shared" si="1"/>
        <v>6.7578333333331742E-2</v>
      </c>
      <c r="F32" s="16">
        <f t="shared" si="1"/>
        <v>0.12111333333333185</v>
      </c>
      <c r="G32" s="16">
        <f t="shared" si="1"/>
        <v>0.16059033333333161</v>
      </c>
      <c r="H32" s="16">
        <f t="shared" si="1"/>
        <v>0.2032073333333333</v>
      </c>
      <c r="I32" s="16">
        <f t="shared" si="1"/>
        <v>0.25176033333333336</v>
      </c>
      <c r="J32" s="16">
        <f t="shared" si="1"/>
        <v>0.26499733333333353</v>
      </c>
      <c r="K32" s="16">
        <f t="shared" si="1"/>
        <v>0.28011433333333358</v>
      </c>
      <c r="L32" s="16">
        <f t="shared" si="1"/>
        <v>0.30677333333333223</v>
      </c>
      <c r="M32" s="16">
        <f t="shared" si="1"/>
        <v>0.29877333333333311</v>
      </c>
      <c r="N32" s="16">
        <f t="shared" si="1"/>
        <v>0.32235733333333272</v>
      </c>
      <c r="O32" s="20">
        <f t="shared" si="1"/>
        <v>0.5649693333333321</v>
      </c>
    </row>
    <row r="33" spans="1:15" x14ac:dyDescent="0.25">
      <c r="A33" s="31"/>
      <c r="B33" s="15">
        <v>420</v>
      </c>
      <c r="C33" s="16">
        <f t="shared" si="1"/>
        <v>-0.10665866666666801</v>
      </c>
      <c r="D33" s="16">
        <f t="shared" si="1"/>
        <v>-7.2599666666667062E-2</v>
      </c>
      <c r="E33" s="16">
        <f t="shared" si="1"/>
        <v>-3.4235666666667441E-2</v>
      </c>
      <c r="F33" s="16">
        <f t="shared" si="1"/>
        <v>2.6527333333332237E-2</v>
      </c>
      <c r="G33" s="16">
        <f t="shared" si="1"/>
        <v>0.1050603333333342</v>
      </c>
      <c r="H33" s="16">
        <f t="shared" si="1"/>
        <v>0.18311733333333358</v>
      </c>
      <c r="I33" s="16">
        <f t="shared" si="1"/>
        <v>0.23834433333333394</v>
      </c>
      <c r="J33" s="16">
        <f t="shared" si="1"/>
        <v>0.27495033333333296</v>
      </c>
      <c r="K33" s="16">
        <f t="shared" si="1"/>
        <v>0.30019733333333321</v>
      </c>
      <c r="L33" s="16">
        <f t="shared" si="1"/>
        <v>0.30993933333333423</v>
      </c>
      <c r="M33" s="16">
        <f t="shared" si="1"/>
        <v>0.31674333333333138</v>
      </c>
      <c r="N33" s="16">
        <f t="shared" si="1"/>
        <v>0.32122733333333287</v>
      </c>
      <c r="O33" s="20">
        <f t="shared" si="1"/>
        <v>0.69303633333333359</v>
      </c>
    </row>
    <row r="34" spans="1:15" x14ac:dyDescent="0.25">
      <c r="A34" s="31"/>
      <c r="B34" s="15">
        <v>440</v>
      </c>
      <c r="C34" s="16">
        <f t="shared" si="1"/>
        <v>-0.28427366666666565</v>
      </c>
      <c r="D34" s="16">
        <f t="shared" si="1"/>
        <v>-0.28331866666666805</v>
      </c>
      <c r="E34" s="16">
        <f t="shared" si="1"/>
        <v>-0.21754966666666675</v>
      </c>
      <c r="F34" s="16">
        <f t="shared" si="1"/>
        <v>-7.2841666666667138E-2</v>
      </c>
      <c r="G34" s="16">
        <f t="shared" si="1"/>
        <v>5.3569333333332025E-2</v>
      </c>
      <c r="H34" s="16">
        <f t="shared" si="1"/>
        <v>0.17538733333333312</v>
      </c>
      <c r="I34" s="16">
        <f t="shared" si="1"/>
        <v>0.25535133333333349</v>
      </c>
      <c r="J34" s="16">
        <f t="shared" si="1"/>
        <v>0.31294533333333163</v>
      </c>
      <c r="K34" s="16">
        <f t="shared" si="1"/>
        <v>0.34424433333333404</v>
      </c>
      <c r="L34" s="16">
        <f t="shared" si="1"/>
        <v>0.360574333333334</v>
      </c>
      <c r="M34" s="16">
        <f t="shared" si="1"/>
        <v>0.38357733333333321</v>
      </c>
      <c r="N34" s="16">
        <f t="shared" si="1"/>
        <v>0.33108233333333281</v>
      </c>
      <c r="O34" s="20">
        <f t="shared" si="1"/>
        <v>0.66301533333333396</v>
      </c>
    </row>
    <row r="35" spans="1:15" x14ac:dyDescent="0.25">
      <c r="A35" s="31"/>
      <c r="B35" s="15">
        <v>460</v>
      </c>
      <c r="C35" s="16">
        <f t="shared" si="1"/>
        <v>-0.60552066666666704</v>
      </c>
      <c r="D35" s="16">
        <f t="shared" si="1"/>
        <v>-0.62909066666666646</v>
      </c>
      <c r="E35" s="16">
        <f t="shared" si="1"/>
        <v>-0.49909666666666652</v>
      </c>
      <c r="F35" s="16">
        <f t="shared" si="1"/>
        <v>-0.26151366666666753</v>
      </c>
      <c r="G35" s="16">
        <f t="shared" si="1"/>
        <v>-1.6036666666666477E-2</v>
      </c>
      <c r="H35" s="16">
        <f t="shared" si="1"/>
        <v>0.18906833333333317</v>
      </c>
      <c r="I35" s="16">
        <f t="shared" si="1"/>
        <v>0.31022633333333438</v>
      </c>
      <c r="J35" s="16">
        <f t="shared" si="1"/>
        <v>0.33530133333333367</v>
      </c>
      <c r="K35" s="16">
        <f t="shared" si="1"/>
        <v>0.38057133333333226</v>
      </c>
      <c r="L35" s="16">
        <f t="shared" si="1"/>
        <v>0.39477033333333189</v>
      </c>
      <c r="M35" s="16">
        <f t="shared" si="1"/>
        <v>0.40528033333333369</v>
      </c>
      <c r="N35" s="16">
        <f t="shared" si="1"/>
        <v>0.41225333333333403</v>
      </c>
      <c r="O35" s="20">
        <f t="shared" si="1"/>
        <v>0.80748233333333275</v>
      </c>
    </row>
    <row r="36" spans="1:15" x14ac:dyDescent="0.25">
      <c r="A36" s="31"/>
      <c r="B36" s="15">
        <v>480</v>
      </c>
      <c r="C36" s="16">
        <f t="shared" si="1"/>
        <v>-1.1150246666666668</v>
      </c>
      <c r="D36" s="16">
        <f t="shared" si="1"/>
        <v>-1.3676966666666672</v>
      </c>
      <c r="E36" s="16">
        <f t="shared" si="1"/>
        <v>-1.0577916666666667</v>
      </c>
      <c r="F36" s="16">
        <f t="shared" si="1"/>
        <v>-0.63073466666666711</v>
      </c>
      <c r="G36" s="16">
        <f t="shared" si="1"/>
        <v>-7.3601666666666787E-2</v>
      </c>
      <c r="H36" s="16">
        <f t="shared" si="1"/>
        <v>0.28095533333333478</v>
      </c>
      <c r="I36" s="16">
        <f t="shared" si="1"/>
        <v>0.41991533333333386</v>
      </c>
      <c r="J36" s="16">
        <f t="shared" si="1"/>
        <v>0.42171533333333322</v>
      </c>
      <c r="K36" s="16">
        <f t="shared" si="1"/>
        <v>0.43357233333333411</v>
      </c>
      <c r="L36" s="16">
        <f t="shared" si="1"/>
        <v>0.43124133333333248</v>
      </c>
      <c r="M36" s="16">
        <f t="shared" si="1"/>
        <v>0.41811933333333151</v>
      </c>
      <c r="N36" s="16">
        <f t="shared" si="1"/>
        <v>0.4439393333333328</v>
      </c>
      <c r="O36" s="20">
        <f t="shared" si="1"/>
        <v>0.70456333333333276</v>
      </c>
    </row>
    <row r="37" spans="1:15" x14ac:dyDescent="0.25">
      <c r="A37" s="32"/>
      <c r="B37" s="15">
        <v>500</v>
      </c>
      <c r="C37" s="16">
        <f t="shared" si="1"/>
        <v>-2.1090636666666676</v>
      </c>
      <c r="D37" s="16">
        <f t="shared" si="1"/>
        <v>-5.3483226666666663</v>
      </c>
      <c r="E37" s="16">
        <f t="shared" si="1"/>
        <v>-1.6200836666666678</v>
      </c>
      <c r="F37" s="16">
        <f t="shared" si="1"/>
        <v>-1.3895606666666662</v>
      </c>
      <c r="G37" s="16">
        <f t="shared" si="1"/>
        <v>3.6956333333334257E-2</v>
      </c>
      <c r="H37" s="16">
        <f t="shared" si="1"/>
        <v>0.64091733333333245</v>
      </c>
      <c r="I37" s="16">
        <f t="shared" si="1"/>
        <v>0.57217133333333159</v>
      </c>
      <c r="J37" s="16">
        <f t="shared" si="1"/>
        <v>0.53296533333333329</v>
      </c>
      <c r="K37" s="16">
        <f t="shared" si="1"/>
        <v>0.47996833333333377</v>
      </c>
      <c r="L37" s="16">
        <f t="shared" si="1"/>
        <v>0.48655733333333195</v>
      </c>
      <c r="M37" s="16">
        <f t="shared" si="1"/>
        <v>0.46448533333333408</v>
      </c>
      <c r="N37" s="16">
        <f t="shared" si="1"/>
        <v>0.45427433333333234</v>
      </c>
      <c r="O37" s="20">
        <f t="shared" si="1"/>
        <v>0.75811833333333389</v>
      </c>
    </row>
    <row r="39" spans="1:15" x14ac:dyDescent="0.25">
      <c r="A39" s="21" t="s">
        <v>30</v>
      </c>
      <c r="B39" s="7"/>
      <c r="C39" s="34" t="s">
        <v>19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5"/>
    </row>
    <row r="40" spans="1:15" x14ac:dyDescent="0.25">
      <c r="A40" s="8"/>
      <c r="B40" s="17"/>
      <c r="C40" s="18">
        <v>-20</v>
      </c>
      <c r="D40" s="14">
        <v>0</v>
      </c>
      <c r="E40" s="14">
        <v>20</v>
      </c>
      <c r="F40" s="14">
        <v>40</v>
      </c>
      <c r="G40" s="14">
        <v>60</v>
      </c>
      <c r="H40" s="14">
        <v>80</v>
      </c>
      <c r="I40" s="14">
        <v>100</v>
      </c>
      <c r="J40" s="14">
        <v>120</v>
      </c>
      <c r="K40" s="14">
        <v>140</v>
      </c>
      <c r="L40" s="14">
        <v>160</v>
      </c>
      <c r="M40" s="14">
        <v>180</v>
      </c>
      <c r="N40" s="14">
        <v>200</v>
      </c>
      <c r="O40" s="14">
        <v>220</v>
      </c>
    </row>
    <row r="41" spans="1:15" x14ac:dyDescent="0.25">
      <c r="A41" s="31" t="s">
        <v>17</v>
      </c>
      <c r="B41" s="19">
        <v>360</v>
      </c>
      <c r="C41" s="16">
        <f>C30</f>
        <v>0.10721133333333377</v>
      </c>
      <c r="D41" s="16">
        <f>AVERAGE(C30:E30)</f>
        <v>0.13111833333333323</v>
      </c>
      <c r="E41" s="16">
        <f t="shared" ref="E41:L41" si="2">AVERAGE(D30:F30)</f>
        <v>0.1526449999999997</v>
      </c>
      <c r="F41" s="16">
        <f t="shared" si="2"/>
        <v>0.17203666666666587</v>
      </c>
      <c r="G41" s="16">
        <f t="shared" si="2"/>
        <v>0.19700099999999962</v>
      </c>
      <c r="H41" s="16">
        <f t="shared" si="2"/>
        <v>0.2217556666666661</v>
      </c>
      <c r="I41" s="16">
        <f t="shared" si="2"/>
        <v>0.25346433333333351</v>
      </c>
      <c r="J41" s="16">
        <f t="shared" si="2"/>
        <v>0.26817333333333276</v>
      </c>
      <c r="K41" s="16">
        <f t="shared" si="2"/>
        <v>0.2782826666666664</v>
      </c>
      <c r="L41" s="16">
        <f t="shared" si="2"/>
        <v>0.28262333333333284</v>
      </c>
      <c r="M41" s="16">
        <f>AVERAGE(L30:N30)</f>
        <v>0.28768766666666679</v>
      </c>
      <c r="N41" s="26">
        <f t="shared" ref="N41:O41" si="3">N30</f>
        <v>0.2930693333333334</v>
      </c>
      <c r="O41" s="20">
        <f t="shared" si="3"/>
        <v>0.27181633333333366</v>
      </c>
    </row>
    <row r="42" spans="1:15" x14ac:dyDescent="0.25">
      <c r="A42" s="31"/>
      <c r="B42" s="15">
        <v>380</v>
      </c>
      <c r="C42" s="16">
        <f>AVERAGE(C30:C32)</f>
        <v>7.2567999999999813E-2</v>
      </c>
      <c r="D42" s="16">
        <f>AVERAGE(C30:E32)</f>
        <v>9.2932777777777142E-2</v>
      </c>
      <c r="E42" s="16">
        <f t="shared" ref="E42:L42" si="4">AVERAGE(D30:F32)</f>
        <v>0.11793655555555481</v>
      </c>
      <c r="F42" s="16">
        <f t="shared" si="4"/>
        <v>0.14875555555555467</v>
      </c>
      <c r="G42" s="16">
        <f t="shared" si="4"/>
        <v>0.18155344444444388</v>
      </c>
      <c r="H42" s="16">
        <f t="shared" si="4"/>
        <v>0.21417299999999942</v>
      </c>
      <c r="I42" s="16">
        <f t="shared" si="4"/>
        <v>0.24578099999999992</v>
      </c>
      <c r="J42" s="16">
        <f t="shared" si="4"/>
        <v>0.26567333333333309</v>
      </c>
      <c r="K42" s="16">
        <f t="shared" si="4"/>
        <v>0.28077899999999978</v>
      </c>
      <c r="L42" s="16">
        <f t="shared" si="4"/>
        <v>0.28654733333333282</v>
      </c>
      <c r="M42" s="16">
        <f>AVERAGE(L30:N32)</f>
        <v>0.29530566666666641</v>
      </c>
      <c r="N42" s="26">
        <f t="shared" ref="N42:O42" si="5">N31</f>
        <v>0.29199133333333371</v>
      </c>
      <c r="O42" s="20">
        <f t="shared" si="5"/>
        <v>0.59739033333333325</v>
      </c>
    </row>
    <row r="43" spans="1:15" x14ac:dyDescent="0.25">
      <c r="A43" s="31"/>
      <c r="B43" s="15">
        <v>400</v>
      </c>
      <c r="C43" s="26">
        <f t="shared" ref="C43:C48" si="6">C32</f>
        <v>1.759133333333196E-2</v>
      </c>
      <c r="D43" s="16">
        <f t="shared" ref="D43:M47" si="7">AVERAGE(C31:E33)</f>
        <v>2.5505111111110226E-2</v>
      </c>
      <c r="E43" s="16">
        <f t="shared" si="7"/>
        <v>5.813177777777688E-2</v>
      </c>
      <c r="F43" s="16">
        <f t="shared" si="7"/>
        <v>0.10222688888888815</v>
      </c>
      <c r="G43" s="16">
        <f t="shared" si="7"/>
        <v>0.15085366666666625</v>
      </c>
      <c r="H43" s="16">
        <f t="shared" si="7"/>
        <v>0.19875688888888871</v>
      </c>
      <c r="I43" s="16">
        <f t="shared" si="7"/>
        <v>0.23867199999999991</v>
      </c>
      <c r="J43" s="16">
        <f t="shared" si="7"/>
        <v>0.26667022222222214</v>
      </c>
      <c r="K43" s="16">
        <f t="shared" si="7"/>
        <v>0.28636111111111107</v>
      </c>
      <c r="L43" s="16">
        <f t="shared" si="7"/>
        <v>0.29532622222222177</v>
      </c>
      <c r="M43" s="16">
        <f>AVERAGE(L31:N33)</f>
        <v>0.30473311111111062</v>
      </c>
      <c r="N43" s="26">
        <f t="shared" ref="N43:O43" si="8">N32</f>
        <v>0.32235733333333272</v>
      </c>
      <c r="O43" s="20">
        <f t="shared" si="8"/>
        <v>0.5649693333333321</v>
      </c>
    </row>
    <row r="44" spans="1:15" x14ac:dyDescent="0.25">
      <c r="A44" s="31"/>
      <c r="B44" s="15">
        <v>420</v>
      </c>
      <c r="C44" s="26">
        <f t="shared" si="6"/>
        <v>-0.10665866666666801</v>
      </c>
      <c r="D44" s="26">
        <f t="shared" ref="D44:O48" si="9">D33</f>
        <v>-7.2599666666667062E-2</v>
      </c>
      <c r="E44" s="26">
        <f t="shared" si="9"/>
        <v>-3.4235666666667441E-2</v>
      </c>
      <c r="F44" s="16">
        <f t="shared" si="7"/>
        <v>2.3312444444443595E-2</v>
      </c>
      <c r="G44" s="16">
        <f t="shared" si="7"/>
        <v>0.10619233333333275</v>
      </c>
      <c r="H44" s="16">
        <f t="shared" si="7"/>
        <v>0.18070977777777764</v>
      </c>
      <c r="I44" s="16">
        <f t="shared" si="7"/>
        <v>0.24000677777777765</v>
      </c>
      <c r="J44" s="16">
        <f t="shared" si="7"/>
        <v>0.28032277777777775</v>
      </c>
      <c r="K44" s="16">
        <f t="shared" si="7"/>
        <v>0.30608177777777773</v>
      </c>
      <c r="L44" s="16">
        <f t="shared" si="7"/>
        <v>0.32232633333333321</v>
      </c>
      <c r="M44" s="16">
        <f t="shared" si="7"/>
        <v>0.32789422222222186</v>
      </c>
      <c r="N44" s="26">
        <f t="shared" ref="N44:O44" si="10">N33</f>
        <v>0.32122733333333287</v>
      </c>
      <c r="O44" s="20">
        <f t="shared" si="10"/>
        <v>0.69303633333333359</v>
      </c>
    </row>
    <row r="45" spans="1:15" x14ac:dyDescent="0.25">
      <c r="A45" s="31"/>
      <c r="B45" s="15">
        <v>440</v>
      </c>
      <c r="C45" s="26">
        <f t="shared" si="6"/>
        <v>-0.28427366666666565</v>
      </c>
      <c r="D45" s="26">
        <f t="shared" si="9"/>
        <v>-0.28331866666666805</v>
      </c>
      <c r="E45" s="26">
        <f t="shared" si="9"/>
        <v>-0.21754966666666675</v>
      </c>
      <c r="F45" s="26">
        <f t="shared" si="9"/>
        <v>-7.2841666666667138E-2</v>
      </c>
      <c r="G45" s="16">
        <f t="shared" si="7"/>
        <v>4.2481999999999687E-2</v>
      </c>
      <c r="H45" s="16">
        <f t="shared" si="7"/>
        <v>0.16600977777777792</v>
      </c>
      <c r="I45" s="16">
        <f t="shared" si="7"/>
        <v>0.25274355555555555</v>
      </c>
      <c r="J45" s="16">
        <f t="shared" si="7"/>
        <v>0.30579244444444442</v>
      </c>
      <c r="K45" s="16">
        <f t="shared" si="7"/>
        <v>0.33483266666666645</v>
      </c>
      <c r="L45" s="16">
        <f t="shared" si="7"/>
        <v>0.35509977777777757</v>
      </c>
      <c r="M45" s="16">
        <f t="shared" si="7"/>
        <v>0.35949422222222199</v>
      </c>
      <c r="N45" s="26">
        <f t="shared" ref="N45:O45" si="11">N34</f>
        <v>0.33108233333333281</v>
      </c>
      <c r="O45" s="20">
        <f t="shared" si="11"/>
        <v>0.66301533333333396</v>
      </c>
    </row>
    <row r="46" spans="1:15" x14ac:dyDescent="0.25">
      <c r="A46" s="31"/>
      <c r="B46" s="15">
        <v>460</v>
      </c>
      <c r="C46" s="26">
        <f t="shared" si="6"/>
        <v>-0.60552066666666704</v>
      </c>
      <c r="D46" s="26">
        <f t="shared" si="9"/>
        <v>-0.62909066666666646</v>
      </c>
      <c r="E46" s="26">
        <f t="shared" si="9"/>
        <v>-0.49909666666666652</v>
      </c>
      <c r="F46" s="26">
        <f t="shared" si="9"/>
        <v>-0.26151366666666753</v>
      </c>
      <c r="G46" s="26">
        <f t="shared" si="9"/>
        <v>-1.6036666666666477E-2</v>
      </c>
      <c r="H46" s="16">
        <f t="shared" si="7"/>
        <v>0.17720388888888905</v>
      </c>
      <c r="I46" s="16">
        <f t="shared" si="7"/>
        <v>0.30009622222222238</v>
      </c>
      <c r="J46" s="16">
        <f t="shared" si="7"/>
        <v>0.35709366666666675</v>
      </c>
      <c r="K46" s="16">
        <f t="shared" si="7"/>
        <v>0.37943733333333302</v>
      </c>
      <c r="L46" s="16">
        <f t="shared" si="7"/>
        <v>0.39466122222222189</v>
      </c>
      <c r="M46" s="16">
        <f t="shared" si="7"/>
        <v>0.3978708888888885</v>
      </c>
      <c r="N46" s="26">
        <f t="shared" ref="N46:O46" si="12">N35</f>
        <v>0.41225333333333403</v>
      </c>
      <c r="O46" s="20">
        <f t="shared" si="12"/>
        <v>0.80748233333333275</v>
      </c>
    </row>
    <row r="47" spans="1:15" x14ac:dyDescent="0.25">
      <c r="A47" s="31"/>
      <c r="B47" s="15">
        <v>480</v>
      </c>
      <c r="C47" s="26">
        <f t="shared" si="6"/>
        <v>-1.1150246666666668</v>
      </c>
      <c r="D47" s="26">
        <f t="shared" si="9"/>
        <v>-1.3676966666666672</v>
      </c>
      <c r="E47" s="26">
        <f t="shared" si="9"/>
        <v>-1.0577916666666667</v>
      </c>
      <c r="F47" s="26">
        <f t="shared" si="9"/>
        <v>-0.63073466666666711</v>
      </c>
      <c r="G47" s="26">
        <f t="shared" si="9"/>
        <v>-7.3601666666666787E-2</v>
      </c>
      <c r="H47" s="26">
        <f t="shared" si="9"/>
        <v>0.28095533333333478</v>
      </c>
      <c r="I47" s="16">
        <f t="shared" si="7"/>
        <v>0.41147066666666671</v>
      </c>
      <c r="J47" s="16">
        <f t="shared" si="7"/>
        <v>0.43182300000000001</v>
      </c>
      <c r="K47" s="16">
        <f t="shared" si="7"/>
        <v>0.43296255555555518</v>
      </c>
      <c r="L47" s="16">
        <f t="shared" si="7"/>
        <v>0.43272955555555509</v>
      </c>
      <c r="M47" s="16">
        <f t="shared" si="7"/>
        <v>0.43454677777777717</v>
      </c>
      <c r="N47" s="26">
        <f t="shared" ref="N47:O47" si="13">N36</f>
        <v>0.4439393333333328</v>
      </c>
      <c r="O47" s="20">
        <f t="shared" si="13"/>
        <v>0.70456333333333276</v>
      </c>
    </row>
    <row r="48" spans="1:15" x14ac:dyDescent="0.25">
      <c r="A48" s="32"/>
      <c r="B48" s="15">
        <v>500</v>
      </c>
      <c r="C48" s="26">
        <f t="shared" si="6"/>
        <v>-2.1090636666666676</v>
      </c>
      <c r="D48" s="26">
        <f t="shared" si="9"/>
        <v>-5.3483226666666663</v>
      </c>
      <c r="E48" s="26">
        <f t="shared" si="9"/>
        <v>-1.6200836666666678</v>
      </c>
      <c r="F48" s="26">
        <f t="shared" si="9"/>
        <v>-1.3895606666666662</v>
      </c>
      <c r="G48" s="26">
        <f t="shared" si="9"/>
        <v>3.6956333333334257E-2</v>
      </c>
      <c r="H48" s="26">
        <f t="shared" si="9"/>
        <v>0.64091733333333245</v>
      </c>
      <c r="I48" s="26">
        <f t="shared" si="9"/>
        <v>0.57217133333333159</v>
      </c>
      <c r="J48" s="26">
        <f t="shared" si="9"/>
        <v>0.53296533333333329</v>
      </c>
      <c r="K48" s="26">
        <f t="shared" si="9"/>
        <v>0.47996833333333377</v>
      </c>
      <c r="L48" s="26">
        <f t="shared" si="9"/>
        <v>0.48655733333333195</v>
      </c>
      <c r="M48" s="26">
        <f t="shared" si="9"/>
        <v>0.46448533333333408</v>
      </c>
      <c r="N48" s="26">
        <f t="shared" si="9"/>
        <v>0.45427433333333234</v>
      </c>
      <c r="O48" s="20">
        <f t="shared" si="9"/>
        <v>0.75811833333333389</v>
      </c>
    </row>
    <row r="50" spans="1:15" x14ac:dyDescent="0.25">
      <c r="A50" s="21" t="s">
        <v>31</v>
      </c>
      <c r="B50" s="7"/>
      <c r="C50" s="34" t="s">
        <v>19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5"/>
    </row>
    <row r="51" spans="1:15" x14ac:dyDescent="0.25">
      <c r="A51" s="8"/>
      <c r="B51" s="17"/>
      <c r="C51" s="18">
        <v>-20</v>
      </c>
      <c r="D51" s="14">
        <v>0</v>
      </c>
      <c r="E51" s="14">
        <v>20</v>
      </c>
      <c r="F51" s="14">
        <v>40</v>
      </c>
      <c r="G51" s="14">
        <v>60</v>
      </c>
      <c r="H51" s="14">
        <v>80</v>
      </c>
      <c r="I51" s="14">
        <v>100</v>
      </c>
      <c r="J51" s="14">
        <v>120</v>
      </c>
      <c r="K51" s="14">
        <v>140</v>
      </c>
      <c r="L51" s="14">
        <v>160</v>
      </c>
      <c r="M51" s="14">
        <v>180</v>
      </c>
      <c r="N51" s="14">
        <v>200</v>
      </c>
      <c r="O51" s="14">
        <v>220</v>
      </c>
    </row>
    <row r="52" spans="1:15" x14ac:dyDescent="0.25">
      <c r="A52" s="31" t="s">
        <v>17</v>
      </c>
      <c r="B52" s="19">
        <v>360</v>
      </c>
      <c r="C52" s="16">
        <f>(C41-C30)/12*100</f>
        <v>0</v>
      </c>
      <c r="D52" s="16">
        <f t="shared" ref="D52:O52" si="14">(D41-D30)/12*100</f>
        <v>3.1924999999999315E-2</v>
      </c>
      <c r="E52" s="16">
        <f t="shared" si="14"/>
        <v>-5.1761111111107518E-2</v>
      </c>
      <c r="F52" s="16">
        <f t="shared" si="14"/>
        <v>2.0444444444390102E-3</v>
      </c>
      <c r="G52" s="16">
        <f t="shared" si="14"/>
        <v>9.615555555556482E-2</v>
      </c>
      <c r="H52" s="16">
        <f t="shared" si="14"/>
        <v>-9.9947222222230889E-2</v>
      </c>
      <c r="I52" s="16">
        <f t="shared" si="14"/>
        <v>6.1741666666674057E-2</v>
      </c>
      <c r="J52" s="16">
        <f t="shared" si="14"/>
        <v>-0.10345833333334452</v>
      </c>
      <c r="K52" s="16">
        <f t="shared" si="14"/>
        <v>3.3861111111232098E-3</v>
      </c>
      <c r="L52" s="16">
        <f t="shared" si="14"/>
        <v>5.1999999999995106E-2</v>
      </c>
      <c r="M52" s="16">
        <f t="shared" si="14"/>
        <v>-4.9355555555556187E-2</v>
      </c>
      <c r="N52" s="16">
        <f t="shared" si="14"/>
        <v>0</v>
      </c>
      <c r="O52" s="16">
        <f t="shared" si="14"/>
        <v>0</v>
      </c>
    </row>
    <row r="53" spans="1:15" x14ac:dyDescent="0.25">
      <c r="A53" s="31"/>
      <c r="B53" s="15">
        <v>380</v>
      </c>
      <c r="C53" s="16">
        <f t="shared" ref="C53:O59" si="15">(C42-C31)/12*100</f>
        <v>-0.16944444444444925</v>
      </c>
      <c r="D53" s="16">
        <f t="shared" si="15"/>
        <v>-7.9229629629624931E-2</v>
      </c>
      <c r="E53" s="16">
        <f t="shared" si="15"/>
        <v>-8.3414814814811292E-2</v>
      </c>
      <c r="F53" s="16">
        <f t="shared" si="15"/>
        <v>-8.9814814814901285E-3</v>
      </c>
      <c r="G53" s="16">
        <f t="shared" si="15"/>
        <v>-0.11729074074074697</v>
      </c>
      <c r="H53" s="16">
        <f t="shared" si="15"/>
        <v>1.3063888888891623E-2</v>
      </c>
      <c r="I53" s="16">
        <f t="shared" si="15"/>
        <v>6.0688888888896231E-2</v>
      </c>
      <c r="J53" s="16">
        <f t="shared" si="15"/>
        <v>-0.12411666666667283</v>
      </c>
      <c r="K53" s="16">
        <f t="shared" si="15"/>
        <v>8.4805555555558798E-2</v>
      </c>
      <c r="L53" s="16">
        <f t="shared" si="15"/>
        <v>-2.1341666666668813E-2</v>
      </c>
      <c r="M53" s="16">
        <f t="shared" si="15"/>
        <v>8.0177777777784093E-2</v>
      </c>
      <c r="N53" s="16">
        <f t="shared" si="15"/>
        <v>0</v>
      </c>
      <c r="O53" s="16">
        <f t="shared" si="15"/>
        <v>0</v>
      </c>
    </row>
    <row r="54" spans="1:15" x14ac:dyDescent="0.25">
      <c r="A54" s="31"/>
      <c r="B54" s="15">
        <v>400</v>
      </c>
      <c r="C54" s="16">
        <f t="shared" si="15"/>
        <v>0</v>
      </c>
      <c r="D54" s="16">
        <f t="shared" si="15"/>
        <v>-7.5643518518521677E-2</v>
      </c>
      <c r="E54" s="16">
        <f t="shared" si="15"/>
        <v>-7.8721296296290502E-2</v>
      </c>
      <c r="F54" s="16">
        <f t="shared" si="15"/>
        <v>-0.15738703703703089</v>
      </c>
      <c r="G54" s="16">
        <f t="shared" si="15"/>
        <v>-8.1138888888878047E-2</v>
      </c>
      <c r="H54" s="16">
        <f t="shared" si="15"/>
        <v>-3.7087037037038251E-2</v>
      </c>
      <c r="I54" s="16">
        <f t="shared" si="15"/>
        <v>-0.10906944444444543</v>
      </c>
      <c r="J54" s="16">
        <f t="shared" si="15"/>
        <v>1.3940740740738441E-2</v>
      </c>
      <c r="K54" s="16">
        <f t="shared" si="15"/>
        <v>5.2056481481479087E-2</v>
      </c>
      <c r="L54" s="16">
        <f t="shared" si="15"/>
        <v>-9.53925925925872E-2</v>
      </c>
      <c r="M54" s="16">
        <f t="shared" si="15"/>
        <v>4.9664814814812573E-2</v>
      </c>
      <c r="N54" s="16">
        <f t="shared" si="15"/>
        <v>0</v>
      </c>
      <c r="O54" s="16">
        <f t="shared" si="15"/>
        <v>0</v>
      </c>
    </row>
    <row r="55" spans="1:15" x14ac:dyDescent="0.25">
      <c r="A55" s="31"/>
      <c r="B55" s="15">
        <v>420</v>
      </c>
      <c r="C55" s="16">
        <f t="shared" si="15"/>
        <v>0</v>
      </c>
      <c r="D55" s="16">
        <f t="shared" si="15"/>
        <v>0</v>
      </c>
      <c r="E55" s="16">
        <f t="shared" si="15"/>
        <v>0</v>
      </c>
      <c r="F55" s="16">
        <f t="shared" si="15"/>
        <v>-2.6790740740738686E-2</v>
      </c>
      <c r="G55" s="16">
        <f t="shared" si="15"/>
        <v>9.4333333333212581E-3</v>
      </c>
      <c r="H55" s="16">
        <f t="shared" si="15"/>
        <v>-2.0062962962966169E-2</v>
      </c>
      <c r="I55" s="16">
        <f t="shared" si="15"/>
        <v>1.3853703703697642E-2</v>
      </c>
      <c r="J55" s="16">
        <f t="shared" si="15"/>
        <v>4.477037037037325E-2</v>
      </c>
      <c r="K55" s="16">
        <f t="shared" si="15"/>
        <v>4.9037037037037712E-2</v>
      </c>
      <c r="L55" s="16">
        <f t="shared" si="15"/>
        <v>0.10322499999999152</v>
      </c>
      <c r="M55" s="16">
        <f t="shared" si="15"/>
        <v>9.2924074074087398E-2</v>
      </c>
      <c r="N55" s="16">
        <f t="shared" si="15"/>
        <v>0</v>
      </c>
      <c r="O55" s="16">
        <f t="shared" si="15"/>
        <v>0</v>
      </c>
    </row>
    <row r="56" spans="1:15" x14ac:dyDescent="0.25">
      <c r="A56" s="31"/>
      <c r="B56" s="15">
        <v>440</v>
      </c>
      <c r="C56" s="16">
        <f t="shared" si="15"/>
        <v>0</v>
      </c>
      <c r="D56" s="16">
        <f t="shared" si="15"/>
        <v>0</v>
      </c>
      <c r="E56" s="16">
        <f t="shared" si="15"/>
        <v>0</v>
      </c>
      <c r="F56" s="16">
        <f t="shared" si="15"/>
        <v>0</v>
      </c>
      <c r="G56" s="16">
        <f t="shared" si="15"/>
        <v>-9.2394444444436147E-2</v>
      </c>
      <c r="H56" s="16">
        <f t="shared" si="15"/>
        <v>-7.8146296296293299E-2</v>
      </c>
      <c r="I56" s="16">
        <f t="shared" si="15"/>
        <v>-2.173148148148276E-2</v>
      </c>
      <c r="J56" s="16">
        <f t="shared" si="15"/>
        <v>-5.9607407407393419E-2</v>
      </c>
      <c r="K56" s="16">
        <f t="shared" si="15"/>
        <v>-7.8430555555563303E-2</v>
      </c>
      <c r="L56" s="16">
        <f t="shared" si="15"/>
        <v>-4.5621296296303557E-2</v>
      </c>
      <c r="M56" s="16">
        <f t="shared" si="15"/>
        <v>-0.20069259259259351</v>
      </c>
      <c r="N56" s="16">
        <f t="shared" si="15"/>
        <v>0</v>
      </c>
      <c r="O56" s="16">
        <f t="shared" si="15"/>
        <v>0</v>
      </c>
    </row>
    <row r="57" spans="1:15" x14ac:dyDescent="0.25">
      <c r="A57" s="31"/>
      <c r="B57" s="15">
        <v>460</v>
      </c>
      <c r="C57" s="16">
        <f t="shared" si="15"/>
        <v>0</v>
      </c>
      <c r="D57" s="16">
        <f t="shared" si="15"/>
        <v>0</v>
      </c>
      <c r="E57" s="16">
        <f t="shared" si="15"/>
        <v>0</v>
      </c>
      <c r="F57" s="16">
        <f t="shared" si="15"/>
        <v>0</v>
      </c>
      <c r="G57" s="16">
        <f t="shared" si="15"/>
        <v>0</v>
      </c>
      <c r="H57" s="16">
        <f t="shared" si="15"/>
        <v>-9.887037037036768E-2</v>
      </c>
      <c r="I57" s="16">
        <f t="shared" si="15"/>
        <v>-8.4417592592600038E-2</v>
      </c>
      <c r="J57" s="16">
        <f t="shared" si="15"/>
        <v>0.18160277777777567</v>
      </c>
      <c r="K57" s="16">
        <f t="shared" si="15"/>
        <v>-9.4499999999937238E-3</v>
      </c>
      <c r="L57" s="16">
        <f t="shared" si="15"/>
        <v>-9.0925925925004292E-4</v>
      </c>
      <c r="M57" s="16">
        <f t="shared" si="15"/>
        <v>-6.1745370370376584E-2</v>
      </c>
      <c r="N57" s="16">
        <f t="shared" si="15"/>
        <v>0</v>
      </c>
      <c r="O57" s="16">
        <f t="shared" si="15"/>
        <v>0</v>
      </c>
    </row>
    <row r="58" spans="1:15" x14ac:dyDescent="0.25">
      <c r="A58" s="31"/>
      <c r="B58" s="15">
        <v>480</v>
      </c>
      <c r="C58" s="16">
        <f t="shared" si="15"/>
        <v>0</v>
      </c>
      <c r="D58" s="16">
        <f t="shared" si="15"/>
        <v>0</v>
      </c>
      <c r="E58" s="16">
        <f t="shared" si="15"/>
        <v>0</v>
      </c>
      <c r="F58" s="16">
        <f t="shared" si="15"/>
        <v>0</v>
      </c>
      <c r="G58" s="16">
        <f t="shared" si="15"/>
        <v>0</v>
      </c>
      <c r="H58" s="16">
        <f t="shared" si="15"/>
        <v>0</v>
      </c>
      <c r="I58" s="16">
        <f t="shared" si="15"/>
        <v>-7.0372222222226305E-2</v>
      </c>
      <c r="J58" s="16">
        <f t="shared" si="15"/>
        <v>8.4230555555556613E-2</v>
      </c>
      <c r="K58" s="16">
        <f t="shared" si="15"/>
        <v>-5.0814814814910871E-3</v>
      </c>
      <c r="L58" s="16">
        <f t="shared" si="15"/>
        <v>1.2401851851855106E-2</v>
      </c>
      <c r="M58" s="16">
        <f t="shared" si="15"/>
        <v>0.13689537037038052</v>
      </c>
      <c r="N58" s="16">
        <f t="shared" si="15"/>
        <v>0</v>
      </c>
      <c r="O58" s="16">
        <f t="shared" si="15"/>
        <v>0</v>
      </c>
    </row>
    <row r="59" spans="1:15" x14ac:dyDescent="0.25">
      <c r="A59" s="32"/>
      <c r="B59" s="15">
        <v>500</v>
      </c>
      <c r="C59" s="16">
        <f t="shared" si="15"/>
        <v>0</v>
      </c>
      <c r="D59" s="16">
        <f t="shared" si="15"/>
        <v>0</v>
      </c>
      <c r="E59" s="16">
        <f t="shared" si="15"/>
        <v>0</v>
      </c>
      <c r="F59" s="16">
        <f t="shared" si="15"/>
        <v>0</v>
      </c>
      <c r="G59" s="16">
        <f t="shared" si="15"/>
        <v>0</v>
      </c>
      <c r="H59" s="16">
        <f t="shared" si="15"/>
        <v>0</v>
      </c>
      <c r="I59" s="16">
        <f t="shared" si="15"/>
        <v>0</v>
      </c>
      <c r="J59" s="16">
        <f t="shared" si="15"/>
        <v>0</v>
      </c>
      <c r="K59" s="16">
        <f t="shared" si="15"/>
        <v>0</v>
      </c>
      <c r="L59" s="16">
        <f t="shared" si="15"/>
        <v>0</v>
      </c>
      <c r="M59" s="16">
        <f t="shared" si="15"/>
        <v>0</v>
      </c>
      <c r="N59" s="16">
        <f t="shared" si="15"/>
        <v>0</v>
      </c>
      <c r="O59" s="16">
        <f t="shared" si="15"/>
        <v>0</v>
      </c>
    </row>
  </sheetData>
  <sortState xmlns:xlrd2="http://schemas.microsoft.com/office/spreadsheetml/2017/richdata2" ref="B17:O24">
    <sortCondition ref="B17:B24"/>
  </sortState>
  <mergeCells count="10">
    <mergeCell ref="C39:O39"/>
    <mergeCell ref="A41:A48"/>
    <mergeCell ref="C50:O50"/>
    <mergeCell ref="A52:A59"/>
    <mergeCell ref="C2:O2"/>
    <mergeCell ref="A4:A11"/>
    <mergeCell ref="C15:O15"/>
    <mergeCell ref="A17:A24"/>
    <mergeCell ref="A30:A37"/>
    <mergeCell ref="C28:O28"/>
  </mergeCells>
  <conditionalFormatting sqref="C52:O59">
    <cfRule type="cellIs" dxfId="13" priority="1" operator="between">
      <formula>0.1</formula>
      <formula>100</formula>
    </cfRule>
    <cfRule type="cellIs" dxfId="12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F64-BEF2-4085-8D71-95A2A1FA5F52}">
  <sheetPr>
    <tabColor rgb="FFFFFF00"/>
  </sheetPr>
  <dimension ref="A2:R59"/>
  <sheetViews>
    <sheetView topLeftCell="A28" zoomScale="90" zoomScaleNormal="90" workbookViewId="0">
      <selection activeCell="T62" sqref="T62"/>
    </sheetView>
  </sheetViews>
  <sheetFormatPr baseColWidth="10" defaultColWidth="9.140625" defaultRowHeight="15" x14ac:dyDescent="0.25"/>
  <cols>
    <col min="19" max="19" width="4.5703125" customWidth="1"/>
  </cols>
  <sheetData>
    <row r="2" spans="1:18" x14ac:dyDescent="0.25">
      <c r="A2" s="10" t="s">
        <v>21</v>
      </c>
      <c r="B2" s="7"/>
      <c r="C2" s="45" t="s">
        <v>18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38"/>
    </row>
    <row r="3" spans="1:18" x14ac:dyDescent="0.25">
      <c r="A3" s="8"/>
      <c r="B3" s="17"/>
      <c r="C3" s="14">
        <v>-220</v>
      </c>
      <c r="D3" s="14">
        <v>-200</v>
      </c>
      <c r="E3" s="14">
        <v>-180</v>
      </c>
      <c r="F3" s="14">
        <v>-160</v>
      </c>
      <c r="G3" s="14">
        <v>-140</v>
      </c>
      <c r="H3" s="14">
        <v>-120</v>
      </c>
      <c r="I3" s="14">
        <v>-100</v>
      </c>
      <c r="J3" s="14">
        <v>-80</v>
      </c>
      <c r="K3" s="14">
        <v>-60</v>
      </c>
      <c r="L3" s="14">
        <v>-40</v>
      </c>
      <c r="M3" s="14">
        <v>-20</v>
      </c>
      <c r="N3" s="14">
        <v>0</v>
      </c>
      <c r="O3" s="14">
        <v>20</v>
      </c>
      <c r="P3" s="14">
        <v>40</v>
      </c>
      <c r="Q3" s="14">
        <v>60</v>
      </c>
      <c r="R3" s="14">
        <v>80</v>
      </c>
    </row>
    <row r="4" spans="1:18" x14ac:dyDescent="0.25">
      <c r="A4" s="30" t="s">
        <v>17</v>
      </c>
      <c r="B4" s="15">
        <v>360</v>
      </c>
      <c r="C4" s="20">
        <v>4.9133810000000002</v>
      </c>
      <c r="D4" s="16">
        <v>5.0754479999999997</v>
      </c>
      <c r="E4" s="16">
        <v>5.082751</v>
      </c>
      <c r="F4" s="16">
        <v>5.0859889999999996</v>
      </c>
      <c r="G4" s="16">
        <v>5.0908059999999997</v>
      </c>
      <c r="H4" s="16">
        <v>5.0821899999999998</v>
      </c>
      <c r="I4" s="16">
        <v>5.083304</v>
      </c>
      <c r="J4" s="16">
        <v>5.0695540000000001</v>
      </c>
      <c r="K4" s="16">
        <v>5.0650320000000004</v>
      </c>
      <c r="L4" s="16">
        <v>5.063968</v>
      </c>
      <c r="M4" s="16">
        <v>5.0621400000000003</v>
      </c>
      <c r="N4" s="16">
        <v>5.0622309999999997</v>
      </c>
      <c r="O4" s="16">
        <v>5.0590109999999999</v>
      </c>
      <c r="P4" s="16">
        <v>5.0485860000000002</v>
      </c>
      <c r="Q4" s="16">
        <v>5.0541029999999996</v>
      </c>
      <c r="R4" s="16">
        <v>5.0598679999999998</v>
      </c>
    </row>
    <row r="5" spans="1:18" x14ac:dyDescent="0.25">
      <c r="A5" s="31"/>
      <c r="B5" s="15">
        <v>380</v>
      </c>
      <c r="C5" s="20">
        <v>4.8849580000000001</v>
      </c>
      <c r="D5" s="16">
        <v>5.0749339999999998</v>
      </c>
      <c r="E5" s="16">
        <v>5.0930710000000001</v>
      </c>
      <c r="F5" s="16">
        <v>5.0857520000000003</v>
      </c>
      <c r="G5" s="16">
        <v>5.0759449999999999</v>
      </c>
      <c r="H5" s="16">
        <v>5.076975</v>
      </c>
      <c r="I5" s="16">
        <v>5.0702059999999998</v>
      </c>
      <c r="J5" s="16">
        <v>5.0604430000000002</v>
      </c>
      <c r="K5" s="16">
        <v>5.054297</v>
      </c>
      <c r="L5" s="16">
        <v>5.0530889999999999</v>
      </c>
      <c r="M5" s="16">
        <v>5.0461169999999997</v>
      </c>
      <c r="N5" s="16">
        <v>5.0422609999999999</v>
      </c>
      <c r="O5" s="16">
        <v>5.0432949999999996</v>
      </c>
      <c r="P5" s="16">
        <v>5.0438190000000001</v>
      </c>
      <c r="Q5" s="16">
        <v>5.0480650000000002</v>
      </c>
      <c r="R5" s="16">
        <v>5.0504579999999999</v>
      </c>
    </row>
    <row r="6" spans="1:18" x14ac:dyDescent="0.25">
      <c r="A6" s="31"/>
      <c r="B6" s="15">
        <v>400</v>
      </c>
      <c r="C6" s="20">
        <v>4.8924760000000003</v>
      </c>
      <c r="D6" s="16">
        <v>5.0675569999999999</v>
      </c>
      <c r="E6" s="16">
        <v>5.0810399999999998</v>
      </c>
      <c r="F6" s="16">
        <v>5.0783170000000002</v>
      </c>
      <c r="G6" s="16">
        <v>5.0758799999999997</v>
      </c>
      <c r="H6" s="16">
        <v>5.0661800000000001</v>
      </c>
      <c r="I6" s="16">
        <v>5.0554069999999998</v>
      </c>
      <c r="J6" s="16">
        <v>5.0466550000000003</v>
      </c>
      <c r="K6" s="16">
        <v>5.0380149999999997</v>
      </c>
      <c r="L6" s="16">
        <v>5.0263960000000001</v>
      </c>
      <c r="M6" s="16">
        <v>5.0241369999999996</v>
      </c>
      <c r="N6" s="16">
        <v>5.0124219999999999</v>
      </c>
      <c r="O6" s="16">
        <v>5.0226329999999999</v>
      </c>
      <c r="P6" s="16">
        <v>5.0270089999999996</v>
      </c>
      <c r="Q6" s="16">
        <v>5.0252290000000004</v>
      </c>
      <c r="R6" s="16">
        <v>5.0388580000000003</v>
      </c>
    </row>
    <row r="7" spans="1:18" x14ac:dyDescent="0.25">
      <c r="A7" s="31"/>
      <c r="B7" s="15">
        <v>420</v>
      </c>
      <c r="C7" s="20">
        <v>4.8994770000000001</v>
      </c>
      <c r="D7" s="16">
        <v>5.077413</v>
      </c>
      <c r="E7" s="16">
        <v>5.0760579999999997</v>
      </c>
      <c r="F7" s="16">
        <v>5.0750109999999999</v>
      </c>
      <c r="G7" s="16">
        <v>5.0670919999999997</v>
      </c>
      <c r="H7" s="16">
        <v>5.0608019999999998</v>
      </c>
      <c r="I7" s="16">
        <v>5.0426039999999999</v>
      </c>
      <c r="J7" s="16">
        <v>5.0293409999999996</v>
      </c>
      <c r="K7" s="16">
        <v>5.0103780000000002</v>
      </c>
      <c r="L7" s="16">
        <v>5.0027140000000001</v>
      </c>
      <c r="M7" s="16">
        <v>5.0072469999999996</v>
      </c>
      <c r="N7" s="16">
        <v>4.9858729999999998</v>
      </c>
      <c r="O7" s="16">
        <v>4.9899940000000003</v>
      </c>
      <c r="P7" s="16">
        <v>4.9957390000000004</v>
      </c>
      <c r="Q7" s="16">
        <v>5.0017009999999997</v>
      </c>
      <c r="R7" s="16">
        <v>5.0146280000000001</v>
      </c>
    </row>
    <row r="8" spans="1:18" x14ac:dyDescent="0.25">
      <c r="A8" s="31"/>
      <c r="B8" s="15">
        <v>440</v>
      </c>
      <c r="C8" s="20">
        <v>4.9347620000000001</v>
      </c>
      <c r="D8" s="16">
        <v>5.0716590000000004</v>
      </c>
      <c r="E8" s="16">
        <v>5.0716219999999996</v>
      </c>
      <c r="F8" s="16">
        <v>5.0707139999999997</v>
      </c>
      <c r="G8" s="16">
        <v>5.0615639999999997</v>
      </c>
      <c r="H8" s="16">
        <v>5.0441079999999996</v>
      </c>
      <c r="I8" s="16">
        <v>5.0322870000000002</v>
      </c>
      <c r="J8" s="16">
        <v>5.0066069999999998</v>
      </c>
      <c r="K8" s="16">
        <v>4.9826509999999997</v>
      </c>
      <c r="L8" s="16">
        <v>4.9679320000000002</v>
      </c>
      <c r="M8" s="16">
        <v>4.9478749999999998</v>
      </c>
      <c r="N8" s="16">
        <v>4.93893</v>
      </c>
      <c r="O8" s="16">
        <v>4.9337359999999997</v>
      </c>
      <c r="P8" s="16">
        <v>4.9535780000000003</v>
      </c>
      <c r="Q8" s="16">
        <v>4.9751320000000003</v>
      </c>
      <c r="R8" s="16">
        <v>4.9938079999999996</v>
      </c>
    </row>
    <row r="9" spans="1:18" x14ac:dyDescent="0.25">
      <c r="A9" s="31"/>
      <c r="B9" s="15">
        <v>460</v>
      </c>
      <c r="C9" s="20">
        <v>4.854279</v>
      </c>
      <c r="D9" s="16">
        <v>5.0730560000000002</v>
      </c>
      <c r="E9" s="16">
        <v>5.0835270000000001</v>
      </c>
      <c r="F9" s="16">
        <v>5.0778499999999998</v>
      </c>
      <c r="G9" s="16">
        <v>5.0671569999999999</v>
      </c>
      <c r="H9" s="16">
        <v>5.0500189999999998</v>
      </c>
      <c r="I9" s="16">
        <v>5.0234610000000002</v>
      </c>
      <c r="J9" s="16">
        <v>4.983606</v>
      </c>
      <c r="K9" s="16">
        <v>4.9572979999999998</v>
      </c>
      <c r="L9" s="16">
        <v>4.9112450000000001</v>
      </c>
      <c r="M9" s="16">
        <v>4.8720819999999998</v>
      </c>
      <c r="N9" s="16">
        <v>4.8559159999999997</v>
      </c>
      <c r="O9" s="16">
        <v>4.8718389999999996</v>
      </c>
      <c r="P9" s="16">
        <v>4.8875270000000004</v>
      </c>
      <c r="Q9" s="16">
        <v>4.9334639999999998</v>
      </c>
      <c r="R9" s="16">
        <v>4.9678560000000003</v>
      </c>
    </row>
    <row r="10" spans="1:18" x14ac:dyDescent="0.25">
      <c r="A10" s="31"/>
      <c r="B10" s="15">
        <v>480</v>
      </c>
      <c r="C10" s="20">
        <v>4.8582799999999997</v>
      </c>
      <c r="D10" s="16">
        <v>5.0767879999999996</v>
      </c>
      <c r="E10" s="16">
        <v>5.0851579999999998</v>
      </c>
      <c r="F10" s="16">
        <v>5.0737719999999999</v>
      </c>
      <c r="G10" s="16">
        <v>5.0610939999999998</v>
      </c>
      <c r="H10" s="16">
        <v>5.0380859999999998</v>
      </c>
      <c r="I10" s="16">
        <v>5.0011570000000001</v>
      </c>
      <c r="J10" s="16">
        <v>4.9514860000000001</v>
      </c>
      <c r="K10" s="16">
        <v>4.8969839999999998</v>
      </c>
      <c r="L10" s="16">
        <v>4.8243729999999996</v>
      </c>
      <c r="M10" s="16">
        <v>4.7593569999999996</v>
      </c>
      <c r="N10" s="16">
        <v>4.7250290000000001</v>
      </c>
      <c r="O10" s="16">
        <v>4.7374960000000002</v>
      </c>
      <c r="P10" s="16">
        <v>4.7936629999999996</v>
      </c>
      <c r="Q10" s="16">
        <v>4.8669890000000002</v>
      </c>
      <c r="R10" s="16">
        <v>4.931654</v>
      </c>
    </row>
    <row r="11" spans="1:18" x14ac:dyDescent="0.25">
      <c r="A11" s="32"/>
      <c r="B11" s="15">
        <v>500</v>
      </c>
      <c r="C11" s="20">
        <v>4.8649740000000001</v>
      </c>
      <c r="D11" s="16">
        <v>5.0953489999999997</v>
      </c>
      <c r="E11" s="16">
        <v>5.0889049999999996</v>
      </c>
      <c r="F11" s="16">
        <v>5.0880710000000002</v>
      </c>
      <c r="G11" s="16">
        <v>5.0719029999999998</v>
      </c>
      <c r="H11" s="16">
        <v>5.0423429999999998</v>
      </c>
      <c r="I11" s="16">
        <v>5.0005670000000002</v>
      </c>
      <c r="J11" s="16">
        <v>4.9233750000000001</v>
      </c>
      <c r="K11" s="16">
        <v>4.8150209999999998</v>
      </c>
      <c r="L11" s="16">
        <v>4.7066689999999998</v>
      </c>
      <c r="M11" s="16">
        <v>4.5478059999999996</v>
      </c>
      <c r="N11" s="16">
        <v>4.4542469999999996</v>
      </c>
      <c r="O11" s="16">
        <v>4.5006769999999996</v>
      </c>
      <c r="P11" s="16">
        <v>4.6437350000000004</v>
      </c>
      <c r="Q11" s="16">
        <v>4.7707160000000002</v>
      </c>
      <c r="R11" s="16">
        <v>4.8866449999999997</v>
      </c>
    </row>
    <row r="13" spans="1:18" x14ac:dyDescent="0.25">
      <c r="A13" t="s">
        <v>22</v>
      </c>
      <c r="C13">
        <v>5.1514516657399998</v>
      </c>
    </row>
    <row r="15" spans="1:18" x14ac:dyDescent="0.25">
      <c r="A15" s="10" t="s">
        <v>23</v>
      </c>
      <c r="B15" s="7"/>
      <c r="C15" s="45" t="s">
        <v>18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38"/>
    </row>
    <row r="16" spans="1:18" x14ac:dyDescent="0.25">
      <c r="A16" s="8"/>
      <c r="B16" s="17"/>
      <c r="C16" s="14">
        <v>-220</v>
      </c>
      <c r="D16" s="14">
        <v>-200</v>
      </c>
      <c r="E16" s="14">
        <v>-180</v>
      </c>
      <c r="F16" s="14">
        <v>-160</v>
      </c>
      <c r="G16" s="14">
        <v>-140</v>
      </c>
      <c r="H16" s="14">
        <v>-120</v>
      </c>
      <c r="I16" s="14">
        <v>-100</v>
      </c>
      <c r="J16" s="14">
        <v>-80</v>
      </c>
      <c r="K16" s="14">
        <v>-60</v>
      </c>
      <c r="L16" s="14">
        <v>-40</v>
      </c>
      <c r="M16" s="14">
        <v>-20</v>
      </c>
      <c r="N16" s="14">
        <v>0</v>
      </c>
      <c r="O16" s="14">
        <v>20</v>
      </c>
      <c r="P16" s="14">
        <v>40</v>
      </c>
      <c r="Q16" s="14">
        <v>60</v>
      </c>
      <c r="R16" s="14">
        <v>80</v>
      </c>
    </row>
    <row r="17" spans="1:18" x14ac:dyDescent="0.25">
      <c r="A17" s="30" t="s">
        <v>17</v>
      </c>
      <c r="B17" s="15">
        <v>360</v>
      </c>
      <c r="C17" s="20">
        <v>4.6400069999999998</v>
      </c>
      <c r="D17" s="16">
        <v>5.0779610000000002</v>
      </c>
      <c r="E17" s="16">
        <v>5.0979109999999999</v>
      </c>
      <c r="F17" s="16">
        <v>5.0931839999999999</v>
      </c>
      <c r="G17" s="16">
        <v>5.1030530000000001</v>
      </c>
      <c r="H17" s="16">
        <v>5.097791</v>
      </c>
      <c r="I17" s="16">
        <v>5.0946870000000004</v>
      </c>
      <c r="J17" s="16">
        <v>5.0946449999999999</v>
      </c>
      <c r="K17" s="16">
        <v>5.0952960000000003</v>
      </c>
      <c r="L17" s="16">
        <v>5.0933849999999996</v>
      </c>
      <c r="M17" s="16">
        <v>5.0988189999999998</v>
      </c>
      <c r="N17" s="16">
        <v>5.1021450000000002</v>
      </c>
      <c r="O17" s="16">
        <v>5.0968410000000004</v>
      </c>
      <c r="P17" s="16">
        <v>5.0916319999999997</v>
      </c>
      <c r="Q17" s="16">
        <v>5.0887640000000003</v>
      </c>
      <c r="R17" s="16">
        <v>5.0807310000000001</v>
      </c>
    </row>
    <row r="18" spans="1:18" x14ac:dyDescent="0.25">
      <c r="A18" s="31"/>
      <c r="B18" s="15">
        <v>380</v>
      </c>
      <c r="C18" s="20">
        <v>4.755808</v>
      </c>
      <c r="D18" s="16">
        <v>5.0656090000000003</v>
      </c>
      <c r="E18" s="16">
        <v>5.0956460000000003</v>
      </c>
      <c r="F18" s="16">
        <v>5.0924759999999996</v>
      </c>
      <c r="G18" s="16">
        <v>5.0931220000000001</v>
      </c>
      <c r="H18" s="16">
        <v>5.0931550000000003</v>
      </c>
      <c r="I18" s="16">
        <v>5.083907</v>
      </c>
      <c r="J18" s="16">
        <v>5.0872979999999997</v>
      </c>
      <c r="K18" s="16">
        <v>5.0881860000000003</v>
      </c>
      <c r="L18" s="16">
        <v>5.09673</v>
      </c>
      <c r="M18" s="16">
        <v>5.093839</v>
      </c>
      <c r="N18" s="16">
        <v>5.0911489999999997</v>
      </c>
      <c r="O18" s="16">
        <v>5.0909459999999997</v>
      </c>
      <c r="P18" s="16">
        <v>5.0907439999999999</v>
      </c>
      <c r="Q18" s="16">
        <v>5.0875769999999996</v>
      </c>
      <c r="R18" s="16">
        <v>5.0761640000000003</v>
      </c>
    </row>
    <row r="19" spans="1:18" x14ac:dyDescent="0.25">
      <c r="A19" s="31"/>
      <c r="B19" s="15">
        <v>400</v>
      </c>
      <c r="C19" s="20">
        <v>4.5753000000000004</v>
      </c>
      <c r="D19" s="16">
        <v>5.0612779999999997</v>
      </c>
      <c r="E19" s="16">
        <v>5.0747980000000004</v>
      </c>
      <c r="F19" s="16">
        <v>5.0799459999999996</v>
      </c>
      <c r="G19" s="16">
        <v>5.0799279999999998</v>
      </c>
      <c r="H19" s="16">
        <v>5.0850559999999998</v>
      </c>
      <c r="I19" s="16">
        <v>5.079726</v>
      </c>
      <c r="J19" s="16">
        <v>5.0773380000000001</v>
      </c>
      <c r="K19" s="16">
        <v>5.0801910000000001</v>
      </c>
      <c r="L19" s="16">
        <v>5.0881150000000002</v>
      </c>
      <c r="M19" s="16">
        <v>5.0879589999999997</v>
      </c>
      <c r="N19" s="16">
        <v>5.0876219999999996</v>
      </c>
      <c r="O19" s="16">
        <v>5.0759879999999997</v>
      </c>
      <c r="P19" s="16">
        <v>5.0860789999999998</v>
      </c>
      <c r="Q19" s="16">
        <v>5.0770790000000003</v>
      </c>
      <c r="R19" s="16">
        <v>5.069026</v>
      </c>
    </row>
    <row r="20" spans="1:18" x14ac:dyDescent="0.25">
      <c r="A20" s="31"/>
      <c r="B20" s="15">
        <v>420</v>
      </c>
      <c r="C20" s="20">
        <v>4.5958319999999997</v>
      </c>
      <c r="D20" s="16">
        <v>5.0512170000000003</v>
      </c>
      <c r="E20" s="16">
        <v>5.0667790000000004</v>
      </c>
      <c r="F20" s="16">
        <v>5.0658110000000001</v>
      </c>
      <c r="G20" s="16">
        <v>5.0738240000000001</v>
      </c>
      <c r="H20" s="16">
        <v>5.0703870000000002</v>
      </c>
      <c r="I20" s="16">
        <v>5.071078</v>
      </c>
      <c r="J20" s="16">
        <v>5.0695779999999999</v>
      </c>
      <c r="K20" s="16">
        <v>5.0728520000000001</v>
      </c>
      <c r="L20" s="16">
        <v>5.0791599999999999</v>
      </c>
      <c r="M20" s="16">
        <v>5.086436</v>
      </c>
      <c r="N20" s="16">
        <v>5.0788979999999997</v>
      </c>
      <c r="O20" s="16">
        <v>5.0718480000000001</v>
      </c>
      <c r="P20" s="16">
        <v>5.0724</v>
      </c>
      <c r="Q20" s="16">
        <v>5.071815</v>
      </c>
      <c r="R20" s="16">
        <v>5.0721210000000001</v>
      </c>
    </row>
    <row r="21" spans="1:18" x14ac:dyDescent="0.25">
      <c r="A21" s="31"/>
      <c r="B21" s="15">
        <v>440</v>
      </c>
      <c r="C21" s="20">
        <v>4.702725</v>
      </c>
      <c r="D21" s="16">
        <v>5.0137369999999999</v>
      </c>
      <c r="E21" s="16">
        <v>5.0292399999999997</v>
      </c>
      <c r="F21" s="16">
        <v>5.0419929999999997</v>
      </c>
      <c r="G21" s="16">
        <v>5.03979</v>
      </c>
      <c r="H21" s="16">
        <v>5.0389920000000004</v>
      </c>
      <c r="I21" s="16">
        <v>5.0495999999999999</v>
      </c>
      <c r="J21" s="16">
        <v>5.0535319999999997</v>
      </c>
      <c r="K21" s="16">
        <v>5.0542499999999997</v>
      </c>
      <c r="L21" s="16">
        <v>5.059869</v>
      </c>
      <c r="M21" s="16">
        <v>5.057652</v>
      </c>
      <c r="N21" s="16">
        <v>5.0591179999999998</v>
      </c>
      <c r="O21" s="16">
        <v>5.0600370000000003</v>
      </c>
      <c r="P21" s="16">
        <v>5.0557869999999996</v>
      </c>
      <c r="Q21" s="16">
        <v>5.0498089999999998</v>
      </c>
      <c r="R21" s="16">
        <v>5.0481780000000001</v>
      </c>
    </row>
    <row r="22" spans="1:18" x14ac:dyDescent="0.25">
      <c r="A22" s="31"/>
      <c r="B22" s="15">
        <v>460</v>
      </c>
      <c r="C22" s="20">
        <v>4.6807480000000004</v>
      </c>
      <c r="D22" s="16">
        <v>5.0040800000000001</v>
      </c>
      <c r="E22" s="16">
        <v>5.019781</v>
      </c>
      <c r="F22" s="16">
        <v>5.0230860000000002</v>
      </c>
      <c r="G22" s="16">
        <v>5.0363429999999996</v>
      </c>
      <c r="H22" s="16">
        <v>5.0349519999999997</v>
      </c>
      <c r="I22" s="16">
        <v>5.034294</v>
      </c>
      <c r="J22" s="16">
        <v>5.0345420000000001</v>
      </c>
      <c r="K22" s="16">
        <v>5.0434580000000002</v>
      </c>
      <c r="L22" s="16">
        <v>5.0451410000000001</v>
      </c>
      <c r="M22" s="16">
        <v>5.0525830000000003</v>
      </c>
      <c r="N22" s="16">
        <v>5.0475690000000002</v>
      </c>
      <c r="O22" s="16">
        <v>5.0530970000000002</v>
      </c>
      <c r="P22" s="16">
        <v>5.0508959999999998</v>
      </c>
      <c r="Q22" s="16">
        <v>5.0454990000000004</v>
      </c>
      <c r="R22" s="16">
        <v>5.0430869999999999</v>
      </c>
    </row>
    <row r="23" spans="1:18" x14ac:dyDescent="0.25">
      <c r="A23" s="31"/>
      <c r="B23" s="15">
        <v>480</v>
      </c>
      <c r="C23" s="20">
        <v>4.685187</v>
      </c>
      <c r="D23" s="16">
        <v>4.9984970000000004</v>
      </c>
      <c r="E23" s="16">
        <v>5.0067830000000004</v>
      </c>
      <c r="F23" s="16">
        <v>5.020359</v>
      </c>
      <c r="G23" s="16">
        <v>5.0223089999999999</v>
      </c>
      <c r="H23" s="16">
        <v>5.0280880000000003</v>
      </c>
      <c r="I23" s="16">
        <v>5.0260639999999999</v>
      </c>
      <c r="J23" s="16">
        <v>5.0300640000000003</v>
      </c>
      <c r="K23" s="16">
        <v>5.029312</v>
      </c>
      <c r="L23" s="16">
        <v>5.0353269999999997</v>
      </c>
      <c r="M23" s="16">
        <v>5.0362679999999997</v>
      </c>
      <c r="N23" s="16">
        <v>5.0460419999999999</v>
      </c>
      <c r="O23" s="16">
        <v>5.0360110000000002</v>
      </c>
      <c r="P23" s="16">
        <v>5.0452490000000001</v>
      </c>
      <c r="Q23" s="16">
        <v>5.0385770000000001</v>
      </c>
      <c r="R23" s="16">
        <v>5.0283379999999998</v>
      </c>
    </row>
    <row r="24" spans="1:18" x14ac:dyDescent="0.25">
      <c r="A24" s="32"/>
      <c r="B24" s="15">
        <v>500</v>
      </c>
      <c r="C24" s="20">
        <v>4.627491</v>
      </c>
      <c r="D24" s="16">
        <v>4.9891209999999999</v>
      </c>
      <c r="E24" s="16">
        <v>5.0101930000000001</v>
      </c>
      <c r="F24" s="16">
        <v>5.0066949999999997</v>
      </c>
      <c r="G24" s="16">
        <v>5.0143519999999997</v>
      </c>
      <c r="H24" s="16">
        <v>5.0180470000000001</v>
      </c>
      <c r="I24" s="16">
        <v>5.0149330000000001</v>
      </c>
      <c r="J24" s="16">
        <v>5.020804</v>
      </c>
      <c r="K24" s="16">
        <v>5.0224419999999999</v>
      </c>
      <c r="L24" s="16">
        <v>5.0306899999999999</v>
      </c>
      <c r="M24" s="16">
        <v>5.0363879999999996</v>
      </c>
      <c r="N24" s="16">
        <v>5.0402589999999998</v>
      </c>
      <c r="O24" s="16">
        <v>5.0331859999999997</v>
      </c>
      <c r="P24" s="16">
        <v>5.0333430000000003</v>
      </c>
      <c r="Q24" s="16">
        <v>5.0344980000000001</v>
      </c>
      <c r="R24" s="16">
        <v>5.0283220000000002</v>
      </c>
    </row>
    <row r="26" spans="1:18" x14ac:dyDescent="0.25">
      <c r="A26" t="s">
        <v>24</v>
      </c>
      <c r="C26">
        <v>5.0155583333333338</v>
      </c>
    </row>
    <row r="28" spans="1:18" x14ac:dyDescent="0.25">
      <c r="A28" s="21" t="s">
        <v>29</v>
      </c>
      <c r="B28" s="7"/>
      <c r="C28" s="45" t="s">
        <v>18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38"/>
    </row>
    <row r="29" spans="1:18" x14ac:dyDescent="0.25">
      <c r="A29" s="8"/>
      <c r="B29" s="17"/>
      <c r="C29" s="14">
        <v>-220</v>
      </c>
      <c r="D29" s="14">
        <v>-200</v>
      </c>
      <c r="E29" s="14">
        <v>-180</v>
      </c>
      <c r="F29" s="14">
        <v>-160</v>
      </c>
      <c r="G29" s="14">
        <v>-140</v>
      </c>
      <c r="H29" s="14">
        <v>-120</v>
      </c>
      <c r="I29" s="14">
        <v>-100</v>
      </c>
      <c r="J29" s="14">
        <v>-80</v>
      </c>
      <c r="K29" s="14">
        <v>-60</v>
      </c>
      <c r="L29" s="14">
        <v>-40</v>
      </c>
      <c r="M29" s="14">
        <v>-20</v>
      </c>
      <c r="N29" s="14">
        <v>0</v>
      </c>
      <c r="O29" s="14">
        <v>20</v>
      </c>
      <c r="P29" s="14">
        <v>40</v>
      </c>
      <c r="Q29" s="14">
        <v>60</v>
      </c>
      <c r="R29" s="14">
        <v>80</v>
      </c>
    </row>
    <row r="30" spans="1:18" x14ac:dyDescent="0.25">
      <c r="A30" s="30" t="s">
        <v>17</v>
      </c>
      <c r="B30" s="15">
        <v>360</v>
      </c>
      <c r="C30" s="20">
        <f>C4-C17+$C$26-$C$13</f>
        <v>0.13748066759333444</v>
      </c>
      <c r="D30" s="24">
        <f t="shared" ref="D30:R30" si="0">D4-D17+$C$26-$C$13</f>
        <v>-0.13840633240666644</v>
      </c>
      <c r="E30" s="24">
        <f t="shared" si="0"/>
        <v>-0.15105333240666585</v>
      </c>
      <c r="F30" s="24">
        <f t="shared" si="0"/>
        <v>-0.1430883324066663</v>
      </c>
      <c r="G30" s="24">
        <f t="shared" si="0"/>
        <v>-0.14814033240666635</v>
      </c>
      <c r="H30" s="24">
        <f t="shared" si="0"/>
        <v>-0.15149433240666621</v>
      </c>
      <c r="I30" s="24">
        <f t="shared" si="0"/>
        <v>-0.14727633240666638</v>
      </c>
      <c r="J30" s="24">
        <f t="shared" si="0"/>
        <v>-0.16098433240666576</v>
      </c>
      <c r="K30" s="24">
        <f t="shared" si="0"/>
        <v>-0.16615733240666586</v>
      </c>
      <c r="L30" s="24">
        <f t="shared" si="0"/>
        <v>-0.16531033240666559</v>
      </c>
      <c r="M30" s="24">
        <f t="shared" si="0"/>
        <v>-0.17257233240666547</v>
      </c>
      <c r="N30" s="24">
        <f t="shared" si="0"/>
        <v>-0.17580733240666646</v>
      </c>
      <c r="O30" s="24">
        <f t="shared" si="0"/>
        <v>-0.17372333240666649</v>
      </c>
      <c r="P30" s="24">
        <f t="shared" si="0"/>
        <v>-0.17893933240666549</v>
      </c>
      <c r="Q30" s="24">
        <f t="shared" si="0"/>
        <v>-0.17055433240666673</v>
      </c>
      <c r="R30" s="24">
        <f t="shared" si="0"/>
        <v>-0.15675633240666631</v>
      </c>
    </row>
    <row r="31" spans="1:18" x14ac:dyDescent="0.25">
      <c r="A31" s="31"/>
      <c r="B31" s="15">
        <v>380</v>
      </c>
      <c r="C31" s="20">
        <f t="shared" ref="C31:R37" si="1">C5-C18+$C$26-$C$13</f>
        <v>-6.7433324066659139E-3</v>
      </c>
      <c r="D31" s="24">
        <f t="shared" si="1"/>
        <v>-0.12656833240666643</v>
      </c>
      <c r="E31" s="24">
        <f t="shared" si="1"/>
        <v>-0.13846833240666623</v>
      </c>
      <c r="F31" s="24">
        <f t="shared" si="1"/>
        <v>-0.1426173324066653</v>
      </c>
      <c r="G31" s="24">
        <f t="shared" si="1"/>
        <v>-0.15307033240666623</v>
      </c>
      <c r="H31" s="24">
        <f t="shared" si="1"/>
        <v>-0.15207333240666632</v>
      </c>
      <c r="I31" s="24">
        <f t="shared" si="1"/>
        <v>-0.1495943324066662</v>
      </c>
      <c r="J31" s="24">
        <f t="shared" si="1"/>
        <v>-0.16274833240666542</v>
      </c>
      <c r="K31" s="24">
        <f t="shared" si="1"/>
        <v>-0.16978233240666629</v>
      </c>
      <c r="L31" s="24">
        <f t="shared" si="1"/>
        <v>-0.17953433240666605</v>
      </c>
      <c r="M31" s="24">
        <f t="shared" si="1"/>
        <v>-0.18361533240666628</v>
      </c>
      <c r="N31" s="24">
        <f t="shared" si="1"/>
        <v>-0.18478133240666583</v>
      </c>
      <c r="O31" s="24">
        <f t="shared" si="1"/>
        <v>-0.18354433240666612</v>
      </c>
      <c r="P31" s="24">
        <f t="shared" si="1"/>
        <v>-0.1828183324066659</v>
      </c>
      <c r="Q31" s="24">
        <f t="shared" si="1"/>
        <v>-0.17540533240666534</v>
      </c>
      <c r="R31" s="24">
        <f t="shared" si="1"/>
        <v>-0.16159933240666646</v>
      </c>
    </row>
    <row r="32" spans="1:18" x14ac:dyDescent="0.25">
      <c r="A32" s="31"/>
      <c r="B32" s="15">
        <v>400</v>
      </c>
      <c r="C32" s="20">
        <f t="shared" si="1"/>
        <v>0.18128266759333389</v>
      </c>
      <c r="D32" s="24">
        <f t="shared" si="1"/>
        <v>-0.12961433240666587</v>
      </c>
      <c r="E32" s="24">
        <f t="shared" si="1"/>
        <v>-0.1296513324066666</v>
      </c>
      <c r="F32" s="24">
        <f t="shared" si="1"/>
        <v>-0.13752233240666545</v>
      </c>
      <c r="G32" s="24">
        <f t="shared" si="1"/>
        <v>-0.13994133240666606</v>
      </c>
      <c r="H32" s="24">
        <f t="shared" si="1"/>
        <v>-0.15476933240666568</v>
      </c>
      <c r="I32" s="24">
        <f t="shared" si="1"/>
        <v>-0.16021233240666621</v>
      </c>
      <c r="J32" s="24">
        <f t="shared" si="1"/>
        <v>-0.16657633240666581</v>
      </c>
      <c r="K32" s="24">
        <f t="shared" si="1"/>
        <v>-0.17806933240666645</v>
      </c>
      <c r="L32" s="24">
        <f t="shared" si="1"/>
        <v>-0.19761233240666609</v>
      </c>
      <c r="M32" s="24">
        <f t="shared" si="1"/>
        <v>-0.19971533240666606</v>
      </c>
      <c r="N32" s="24">
        <f t="shared" si="1"/>
        <v>-0.21109333240666572</v>
      </c>
      <c r="O32" s="24">
        <f t="shared" si="1"/>
        <v>-0.18924833240666583</v>
      </c>
      <c r="P32" s="24">
        <f t="shared" si="1"/>
        <v>-0.19496333240666619</v>
      </c>
      <c r="Q32" s="24">
        <f t="shared" si="1"/>
        <v>-0.18774333240666596</v>
      </c>
      <c r="R32" s="24">
        <f t="shared" si="1"/>
        <v>-0.16606133240666576</v>
      </c>
    </row>
    <row r="33" spans="1:18" x14ac:dyDescent="0.25">
      <c r="A33" s="31"/>
      <c r="B33" s="15">
        <v>420</v>
      </c>
      <c r="C33" s="20">
        <f t="shared" si="1"/>
        <v>0.16775166759333437</v>
      </c>
      <c r="D33" s="24">
        <f t="shared" si="1"/>
        <v>-0.10969733240666635</v>
      </c>
      <c r="E33" s="24">
        <f t="shared" si="1"/>
        <v>-0.12661433240666664</v>
      </c>
      <c r="F33" s="24">
        <f t="shared" si="1"/>
        <v>-0.12669333240666614</v>
      </c>
      <c r="G33" s="24">
        <f t="shared" si="1"/>
        <v>-0.14262533240666642</v>
      </c>
      <c r="H33" s="24">
        <f t="shared" si="1"/>
        <v>-0.14547833240666641</v>
      </c>
      <c r="I33" s="24">
        <f t="shared" si="1"/>
        <v>-0.16436733240666612</v>
      </c>
      <c r="J33" s="24">
        <f t="shared" si="1"/>
        <v>-0.17613033240666631</v>
      </c>
      <c r="K33" s="24">
        <f t="shared" si="1"/>
        <v>-0.19836733240666593</v>
      </c>
      <c r="L33" s="24">
        <f t="shared" si="1"/>
        <v>-0.2123393324066658</v>
      </c>
      <c r="M33" s="24">
        <f t="shared" si="1"/>
        <v>-0.21508233240666641</v>
      </c>
      <c r="N33" s="24">
        <f t="shared" si="1"/>
        <v>-0.22891833240666593</v>
      </c>
      <c r="O33" s="24">
        <f t="shared" si="1"/>
        <v>-0.21774733240666588</v>
      </c>
      <c r="P33" s="24">
        <f t="shared" si="1"/>
        <v>-0.21255433240666566</v>
      </c>
      <c r="Q33" s="24">
        <f t="shared" si="1"/>
        <v>-0.20600733240666624</v>
      </c>
      <c r="R33" s="24">
        <f t="shared" si="1"/>
        <v>-0.19338633240666603</v>
      </c>
    </row>
    <row r="34" spans="1:18" x14ac:dyDescent="0.25">
      <c r="A34" s="31"/>
      <c r="B34" s="15">
        <v>440</v>
      </c>
      <c r="C34" s="20">
        <f t="shared" si="1"/>
        <v>9.6143667593334037E-2</v>
      </c>
      <c r="D34" s="24">
        <f t="shared" si="1"/>
        <v>-7.7971332406665539E-2</v>
      </c>
      <c r="E34" s="24">
        <f t="shared" si="1"/>
        <v>-9.3511332406666092E-2</v>
      </c>
      <c r="F34" s="24">
        <f t="shared" si="1"/>
        <v>-0.10717233240666602</v>
      </c>
      <c r="G34" s="24">
        <f t="shared" si="1"/>
        <v>-0.11411933240666627</v>
      </c>
      <c r="H34" s="24">
        <f t="shared" si="1"/>
        <v>-0.13077733240666678</v>
      </c>
      <c r="I34" s="24">
        <f t="shared" si="1"/>
        <v>-0.1532063324066657</v>
      </c>
      <c r="J34" s="24">
        <f t="shared" si="1"/>
        <v>-0.1828183324066659</v>
      </c>
      <c r="K34" s="24">
        <f t="shared" si="1"/>
        <v>-0.20749233240666598</v>
      </c>
      <c r="L34" s="24">
        <f t="shared" si="1"/>
        <v>-0.22783033240666573</v>
      </c>
      <c r="M34" s="24">
        <f t="shared" si="1"/>
        <v>-0.24567033240666625</v>
      </c>
      <c r="N34" s="24">
        <f t="shared" si="1"/>
        <v>-0.25608133240666575</v>
      </c>
      <c r="O34" s="24">
        <f t="shared" si="1"/>
        <v>-0.26219433240666667</v>
      </c>
      <c r="P34" s="24">
        <f t="shared" si="1"/>
        <v>-0.23810233240666534</v>
      </c>
      <c r="Q34" s="24">
        <f t="shared" si="1"/>
        <v>-0.21057033240666545</v>
      </c>
      <c r="R34" s="24">
        <f t="shared" si="1"/>
        <v>-0.19026333240666649</v>
      </c>
    </row>
    <row r="35" spans="1:18" x14ac:dyDescent="0.25">
      <c r="A35" s="31"/>
      <c r="B35" s="15">
        <v>460</v>
      </c>
      <c r="C35" s="20">
        <f t="shared" si="1"/>
        <v>3.7637667593333646E-2</v>
      </c>
      <c r="D35" s="24">
        <f t="shared" si="1"/>
        <v>-6.6917332406665864E-2</v>
      </c>
      <c r="E35" s="24">
        <f t="shared" si="1"/>
        <v>-7.2147332406665932E-2</v>
      </c>
      <c r="F35" s="24">
        <f t="shared" si="1"/>
        <v>-8.1129332406666421E-2</v>
      </c>
      <c r="G35" s="24">
        <f t="shared" si="1"/>
        <v>-0.10507933240666567</v>
      </c>
      <c r="H35" s="24">
        <f t="shared" si="1"/>
        <v>-0.12082633240666585</v>
      </c>
      <c r="I35" s="24">
        <f t="shared" si="1"/>
        <v>-0.14672633240666588</v>
      </c>
      <c r="J35" s="24">
        <f t="shared" si="1"/>
        <v>-0.1868293324066661</v>
      </c>
      <c r="K35" s="24">
        <f t="shared" si="1"/>
        <v>-0.22205333240666647</v>
      </c>
      <c r="L35" s="24">
        <f t="shared" si="1"/>
        <v>-0.26978933240666603</v>
      </c>
      <c r="M35" s="24">
        <f t="shared" si="1"/>
        <v>-0.31639433240666648</v>
      </c>
      <c r="N35" s="24">
        <f t="shared" si="1"/>
        <v>-0.32754633240666653</v>
      </c>
      <c r="O35" s="24">
        <f t="shared" si="1"/>
        <v>-0.3171513324066666</v>
      </c>
      <c r="P35" s="24">
        <f t="shared" si="1"/>
        <v>-0.29926233240666544</v>
      </c>
      <c r="Q35" s="24">
        <f t="shared" si="1"/>
        <v>-0.24792833240666656</v>
      </c>
      <c r="R35" s="24">
        <f t="shared" si="1"/>
        <v>-0.21112433240666562</v>
      </c>
    </row>
    <row r="36" spans="1:18" x14ac:dyDescent="0.25">
      <c r="A36" s="31"/>
      <c r="B36" s="15">
        <v>480</v>
      </c>
      <c r="C36" s="20">
        <f t="shared" si="1"/>
        <v>3.7199667593333707E-2</v>
      </c>
      <c r="D36" s="24">
        <f t="shared" si="1"/>
        <v>-5.760233240666679E-2</v>
      </c>
      <c r="E36" s="24">
        <f t="shared" si="1"/>
        <v>-5.7518332406666595E-2</v>
      </c>
      <c r="F36" s="24">
        <f t="shared" si="1"/>
        <v>-8.2480332406666079E-2</v>
      </c>
      <c r="G36" s="24">
        <f t="shared" si="1"/>
        <v>-9.7108332406666165E-2</v>
      </c>
      <c r="H36" s="24">
        <f t="shared" si="1"/>
        <v>-0.1258953324066665</v>
      </c>
      <c r="I36" s="24">
        <f t="shared" si="1"/>
        <v>-0.1608003324066658</v>
      </c>
      <c r="J36" s="24">
        <f t="shared" si="1"/>
        <v>-0.21447133240666627</v>
      </c>
      <c r="K36" s="24">
        <f t="shared" si="1"/>
        <v>-0.26822133240666624</v>
      </c>
      <c r="L36" s="24">
        <f t="shared" si="1"/>
        <v>-0.3468473324066661</v>
      </c>
      <c r="M36" s="24">
        <f t="shared" si="1"/>
        <v>-0.41280433240666614</v>
      </c>
      <c r="N36" s="24">
        <f t="shared" si="1"/>
        <v>-0.45690633240666578</v>
      </c>
      <c r="O36" s="24">
        <f t="shared" si="1"/>
        <v>-0.4344083324066661</v>
      </c>
      <c r="P36" s="24">
        <f t="shared" si="1"/>
        <v>-0.38747933240666654</v>
      </c>
      <c r="Q36" s="24">
        <f t="shared" si="1"/>
        <v>-0.30748133240666586</v>
      </c>
      <c r="R36" s="24">
        <f t="shared" si="1"/>
        <v>-0.23257733240666578</v>
      </c>
    </row>
    <row r="37" spans="1:18" x14ac:dyDescent="0.25">
      <c r="A37" s="32"/>
      <c r="B37" s="15">
        <v>500</v>
      </c>
      <c r="C37" s="20">
        <f t="shared" si="1"/>
        <v>0.1015896675933341</v>
      </c>
      <c r="D37" s="24">
        <f t="shared" si="1"/>
        <v>-2.9665332406666245E-2</v>
      </c>
      <c r="E37" s="24">
        <f t="shared" si="1"/>
        <v>-5.7181332406666563E-2</v>
      </c>
      <c r="F37" s="24">
        <f t="shared" si="1"/>
        <v>-5.4517332406665453E-2</v>
      </c>
      <c r="G37" s="24">
        <f t="shared" si="1"/>
        <v>-7.8342332406665882E-2</v>
      </c>
      <c r="H37" s="24">
        <f t="shared" si="1"/>
        <v>-0.11159733240666636</v>
      </c>
      <c r="I37" s="24">
        <f t="shared" si="1"/>
        <v>-0.15025933240666589</v>
      </c>
      <c r="J37" s="24">
        <f t="shared" si="1"/>
        <v>-0.233322332406666</v>
      </c>
      <c r="K37" s="24">
        <f t="shared" si="1"/>
        <v>-0.34331433240666609</v>
      </c>
      <c r="L37" s="24">
        <f t="shared" si="1"/>
        <v>-0.45991433240666613</v>
      </c>
      <c r="M37" s="24">
        <f t="shared" si="1"/>
        <v>-0.62447533240666608</v>
      </c>
      <c r="N37" s="24">
        <f t="shared" si="1"/>
        <v>-0.72190533240666621</v>
      </c>
      <c r="O37" s="24">
        <f t="shared" si="1"/>
        <v>-0.66840233240666613</v>
      </c>
      <c r="P37" s="24">
        <f t="shared" si="1"/>
        <v>-0.52550133240666597</v>
      </c>
      <c r="Q37" s="24">
        <f t="shared" si="1"/>
        <v>-0.39967533240666597</v>
      </c>
      <c r="R37" s="24">
        <f t="shared" si="1"/>
        <v>-0.27757033240666651</v>
      </c>
    </row>
    <row r="39" spans="1:18" x14ac:dyDescent="0.25">
      <c r="A39" s="21" t="s">
        <v>30</v>
      </c>
      <c r="B39" s="7"/>
      <c r="C39" s="45" t="s">
        <v>18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38"/>
    </row>
    <row r="40" spans="1:18" x14ac:dyDescent="0.25">
      <c r="A40" s="8"/>
      <c r="B40" s="17"/>
      <c r="C40" s="14">
        <v>-220</v>
      </c>
      <c r="D40" s="14">
        <v>-200</v>
      </c>
      <c r="E40" s="14">
        <v>-180</v>
      </c>
      <c r="F40" s="14">
        <v>-160</v>
      </c>
      <c r="G40" s="14">
        <v>-140</v>
      </c>
      <c r="H40" s="14">
        <v>-120</v>
      </c>
      <c r="I40" s="14">
        <v>-100</v>
      </c>
      <c r="J40" s="14">
        <v>-80</v>
      </c>
      <c r="K40" s="14">
        <v>-60</v>
      </c>
      <c r="L40" s="14">
        <v>-40</v>
      </c>
      <c r="M40" s="14">
        <v>-20</v>
      </c>
      <c r="N40" s="14">
        <v>0</v>
      </c>
      <c r="O40" s="14">
        <v>20</v>
      </c>
      <c r="P40" s="14">
        <v>40</v>
      </c>
      <c r="Q40" s="14">
        <v>60</v>
      </c>
      <c r="R40" s="14">
        <v>80</v>
      </c>
    </row>
    <row r="41" spans="1:18" x14ac:dyDescent="0.25">
      <c r="A41" s="30" t="s">
        <v>17</v>
      </c>
      <c r="B41" s="15">
        <v>360</v>
      </c>
      <c r="C41" s="20">
        <f t="shared" ref="C41:D47" si="2">C30</f>
        <v>0.13748066759333444</v>
      </c>
      <c r="D41" s="26">
        <f t="shared" si="2"/>
        <v>-0.13840633240666644</v>
      </c>
      <c r="E41" s="24">
        <f t="shared" ref="E41:Q41" si="3">AVERAGE(D30:F30)</f>
        <v>-0.14418266573999952</v>
      </c>
      <c r="F41" s="24">
        <f t="shared" si="3"/>
        <v>-0.14742733240666617</v>
      </c>
      <c r="G41" s="24">
        <f t="shared" si="3"/>
        <v>-0.14757433240666629</v>
      </c>
      <c r="H41" s="24">
        <f t="shared" si="3"/>
        <v>-0.14897033240666632</v>
      </c>
      <c r="I41" s="24">
        <f t="shared" si="3"/>
        <v>-0.15325166573999946</v>
      </c>
      <c r="J41" s="24">
        <f t="shared" si="3"/>
        <v>-0.158139332406666</v>
      </c>
      <c r="K41" s="24">
        <f t="shared" si="3"/>
        <v>-0.16415066573999906</v>
      </c>
      <c r="L41" s="24">
        <f>AVERAGE(K30:M30)</f>
        <v>-0.16801333240666563</v>
      </c>
      <c r="M41" s="24">
        <f t="shared" si="3"/>
        <v>-0.1712299990733325</v>
      </c>
      <c r="N41" s="24">
        <f t="shared" si="3"/>
        <v>-0.17403433240666613</v>
      </c>
      <c r="O41" s="24">
        <f t="shared" si="3"/>
        <v>-0.17615666573999947</v>
      </c>
      <c r="P41" s="24">
        <f t="shared" si="3"/>
        <v>-0.17440566573999958</v>
      </c>
      <c r="Q41" s="24">
        <f t="shared" si="3"/>
        <v>-0.16874999907333285</v>
      </c>
      <c r="R41" s="24">
        <f>R30</f>
        <v>-0.15675633240666631</v>
      </c>
    </row>
    <row r="42" spans="1:18" x14ac:dyDescent="0.25">
      <c r="A42" s="31"/>
      <c r="B42" s="15">
        <v>380</v>
      </c>
      <c r="C42" s="20">
        <f t="shared" si="2"/>
        <v>-6.7433324066659139E-3</v>
      </c>
      <c r="D42" s="26">
        <f t="shared" si="2"/>
        <v>-0.12656833240666643</v>
      </c>
      <c r="E42" s="24">
        <f t="shared" ref="E42:Q43" si="4">AVERAGE(D30:F32)</f>
        <v>-0.13744333240666606</v>
      </c>
      <c r="F42" s="24">
        <f t="shared" si="4"/>
        <v>-0.1426169990733327</v>
      </c>
      <c r="G42" s="24">
        <f t="shared" si="4"/>
        <v>-0.14696855462888822</v>
      </c>
      <c r="H42" s="24">
        <f t="shared" si="4"/>
        <v>-0.15073022129555508</v>
      </c>
      <c r="I42" s="24">
        <f t="shared" si="4"/>
        <v>-0.15619211018444379</v>
      </c>
      <c r="J42" s="24">
        <f t="shared" si="4"/>
        <v>-0.16237788796222161</v>
      </c>
      <c r="K42" s="24">
        <f t="shared" si="4"/>
        <v>-0.17186388796222149</v>
      </c>
      <c r="L42" s="24">
        <f t="shared" si="4"/>
        <v>-0.1791521101844438</v>
      </c>
      <c r="M42" s="24">
        <f t="shared" si="4"/>
        <v>-0.18556022129555483</v>
      </c>
      <c r="N42" s="24">
        <f t="shared" si="4"/>
        <v>-0.18601122129555492</v>
      </c>
      <c r="O42" s="24">
        <f t="shared" si="4"/>
        <v>-0.18610211018444378</v>
      </c>
      <c r="P42" s="24">
        <f t="shared" si="4"/>
        <v>-0.1818822212955549</v>
      </c>
      <c r="Q42" s="24">
        <f t="shared" si="4"/>
        <v>-0.17498233240666602</v>
      </c>
      <c r="R42" s="24">
        <f>AVERAGE(R30:R32)</f>
        <v>-0.16147233240666617</v>
      </c>
    </row>
    <row r="43" spans="1:18" x14ac:dyDescent="0.25">
      <c r="A43" s="31"/>
      <c r="B43" s="15">
        <v>400</v>
      </c>
      <c r="C43" s="20">
        <f t="shared" si="2"/>
        <v>0.18128266759333389</v>
      </c>
      <c r="D43" s="26">
        <f t="shared" si="2"/>
        <v>-0.12961433240666587</v>
      </c>
      <c r="E43" s="24">
        <f t="shared" ref="E43:M47" si="5">AVERAGE(D31:F33)</f>
        <v>-0.12971633240666611</v>
      </c>
      <c r="F43" s="24">
        <f t="shared" si="5"/>
        <v>-0.13746711018444391</v>
      </c>
      <c r="G43" s="24">
        <f t="shared" si="5"/>
        <v>-0.14386566573999934</v>
      </c>
      <c r="H43" s="24">
        <f t="shared" si="5"/>
        <v>-0.15134799907333285</v>
      </c>
      <c r="I43" s="24">
        <f t="shared" si="5"/>
        <v>-0.15910555462888828</v>
      </c>
      <c r="J43" s="24">
        <f t="shared" si="5"/>
        <v>-0.16953866573999943</v>
      </c>
      <c r="K43" s="24">
        <f t="shared" si="5"/>
        <v>-0.1823511101844438</v>
      </c>
      <c r="L43" s="24">
        <f t="shared" si="5"/>
        <v>-0.1926797768511106</v>
      </c>
      <c r="M43" s="24">
        <f t="shared" si="5"/>
        <v>-0.20141022129555491</v>
      </c>
      <c r="N43" s="26">
        <f t="shared" ref="D43:R48" si="6">N32</f>
        <v>-0.21109333240666572</v>
      </c>
      <c r="O43" s="26">
        <f t="shared" si="6"/>
        <v>-0.18924833240666583</v>
      </c>
      <c r="P43" s="24">
        <f t="shared" si="4"/>
        <v>-0.19444799907333257</v>
      </c>
      <c r="Q43" s="24">
        <f>AVERAGE(P31:R33)</f>
        <v>-0.18672655462888818</v>
      </c>
      <c r="R43" s="24">
        <f>AVERAGE(R31:R33)</f>
        <v>-0.17368233240666608</v>
      </c>
    </row>
    <row r="44" spans="1:18" x14ac:dyDescent="0.25">
      <c r="A44" s="31"/>
      <c r="B44" s="15">
        <v>420</v>
      </c>
      <c r="C44" s="20">
        <f t="shared" si="2"/>
        <v>0.16775166759333437</v>
      </c>
      <c r="D44" s="26">
        <f t="shared" si="2"/>
        <v>-0.10969733240666635</v>
      </c>
      <c r="E44" s="24">
        <f t="shared" si="5"/>
        <v>-0.11538311018444386</v>
      </c>
      <c r="F44" s="24">
        <f>AVERAGE(E32:G34)</f>
        <v>-0.12420566573999953</v>
      </c>
      <c r="G44" s="24">
        <f t="shared" si="5"/>
        <v>-0.13323322129555504</v>
      </c>
      <c r="H44" s="24">
        <f t="shared" si="5"/>
        <v>-0.14505522129555506</v>
      </c>
      <c r="I44" s="24">
        <f t="shared" si="5"/>
        <v>-0.15937066573999945</v>
      </c>
      <c r="J44" s="24">
        <f t="shared" si="5"/>
        <v>-0.17635999907333272</v>
      </c>
      <c r="K44" s="24">
        <f t="shared" si="5"/>
        <v>-0.194137332406666</v>
      </c>
      <c r="L44" s="24">
        <f t="shared" si="5"/>
        <v>-0.20913099907333274</v>
      </c>
      <c r="M44" s="26">
        <f t="shared" si="6"/>
        <v>-0.21508233240666641</v>
      </c>
      <c r="N44" s="26">
        <f t="shared" si="6"/>
        <v>-0.22891833240666593</v>
      </c>
      <c r="O44" s="26">
        <f t="shared" si="6"/>
        <v>-0.21774733240666588</v>
      </c>
      <c r="P44" s="26">
        <f t="shared" si="6"/>
        <v>-0.21255433240666566</v>
      </c>
      <c r="Q44" s="26">
        <f t="shared" si="6"/>
        <v>-0.20600733240666624</v>
      </c>
      <c r="R44" s="26">
        <f t="shared" si="6"/>
        <v>-0.19338633240666603</v>
      </c>
    </row>
    <row r="45" spans="1:18" x14ac:dyDescent="0.25">
      <c r="A45" s="31"/>
      <c r="B45" s="15">
        <v>440</v>
      </c>
      <c r="C45" s="20">
        <f t="shared" si="2"/>
        <v>9.6143667593334037E-2</v>
      </c>
      <c r="D45" s="26">
        <f t="shared" si="2"/>
        <v>-7.7971332406665539E-2</v>
      </c>
      <c r="E45" s="24">
        <f t="shared" si="5"/>
        <v>-9.5761554628888329E-2</v>
      </c>
      <c r="F45" s="24">
        <f t="shared" si="5"/>
        <v>-0.10767688796222173</v>
      </c>
      <c r="G45" s="24">
        <f t="shared" si="5"/>
        <v>-0.11932233240666622</v>
      </c>
      <c r="H45" s="24">
        <f t="shared" si="5"/>
        <v>-0.13591177685111056</v>
      </c>
      <c r="I45" s="24">
        <f t="shared" si="5"/>
        <v>-0.15635111018444389</v>
      </c>
      <c r="J45" s="24">
        <f t="shared" si="5"/>
        <v>-0.18199899907333272</v>
      </c>
      <c r="K45" s="24">
        <f t="shared" si="5"/>
        <v>-0.20929444351777715</v>
      </c>
      <c r="L45" s="26">
        <f t="shared" si="6"/>
        <v>-0.22783033240666573</v>
      </c>
      <c r="M45" s="26">
        <f t="shared" si="6"/>
        <v>-0.24567033240666625</v>
      </c>
      <c r="N45" s="26">
        <f t="shared" si="6"/>
        <v>-0.25608133240666575</v>
      </c>
      <c r="O45" s="26">
        <f t="shared" si="6"/>
        <v>-0.26219433240666667</v>
      </c>
      <c r="P45" s="26">
        <f t="shared" si="6"/>
        <v>-0.23810233240666534</v>
      </c>
      <c r="Q45" s="26">
        <f t="shared" si="6"/>
        <v>-0.21057033240666545</v>
      </c>
      <c r="R45" s="26">
        <f t="shared" si="6"/>
        <v>-0.19026333240666649</v>
      </c>
    </row>
    <row r="46" spans="1:18" x14ac:dyDescent="0.25">
      <c r="A46" s="31"/>
      <c r="B46" s="15">
        <v>460</v>
      </c>
      <c r="C46" s="20">
        <f t="shared" si="2"/>
        <v>3.7637667593333646E-2</v>
      </c>
      <c r="D46" s="26">
        <f t="shared" si="2"/>
        <v>-6.6917332406665864E-2</v>
      </c>
      <c r="E46" s="24">
        <f t="shared" si="5"/>
        <v>-7.7383332406666144E-2</v>
      </c>
      <c r="F46" s="24">
        <f t="shared" si="5"/>
        <v>-9.0029554628888356E-2</v>
      </c>
      <c r="G46" s="24">
        <f t="shared" si="5"/>
        <v>-0.1071764435177773</v>
      </c>
      <c r="H46" s="24">
        <f t="shared" si="5"/>
        <v>-0.12828211018444385</v>
      </c>
      <c r="I46" s="24">
        <f t="shared" si="5"/>
        <v>-0.15803899907333274</v>
      </c>
      <c r="J46" s="24">
        <f t="shared" si="5"/>
        <v>-0.19362433240666604</v>
      </c>
      <c r="K46" s="26">
        <f t="shared" si="6"/>
        <v>-0.22205333240666647</v>
      </c>
      <c r="L46" s="26">
        <f t="shared" si="6"/>
        <v>-0.26978933240666603</v>
      </c>
      <c r="M46" s="26">
        <f t="shared" si="6"/>
        <v>-0.31639433240666648</v>
      </c>
      <c r="N46" s="26">
        <f t="shared" si="6"/>
        <v>-0.32754633240666653</v>
      </c>
      <c r="O46" s="26">
        <f t="shared" si="6"/>
        <v>-0.3171513324066666</v>
      </c>
      <c r="P46" s="26">
        <f t="shared" si="6"/>
        <v>-0.29926233240666544</v>
      </c>
      <c r="Q46" s="26">
        <f t="shared" si="6"/>
        <v>-0.24792833240666656</v>
      </c>
      <c r="R46" s="26">
        <f t="shared" si="6"/>
        <v>-0.21112433240666562</v>
      </c>
    </row>
    <row r="47" spans="1:18" x14ac:dyDescent="0.25">
      <c r="A47" s="31"/>
      <c r="B47" s="15">
        <v>480</v>
      </c>
      <c r="C47" s="20">
        <f t="shared" si="2"/>
        <v>3.7199667593333707E-2</v>
      </c>
      <c r="D47" s="26">
        <f t="shared" si="2"/>
        <v>-5.760233240666679E-2</v>
      </c>
      <c r="E47" s="24">
        <f t="shared" si="5"/>
        <v>-6.2128776851110658E-2</v>
      </c>
      <c r="F47" s="24">
        <f t="shared" si="5"/>
        <v>-7.6167110184443859E-2</v>
      </c>
      <c r="G47" s="24">
        <f t="shared" si="5"/>
        <v>-9.5219554628888259E-2</v>
      </c>
      <c r="H47" s="24">
        <f t="shared" si="5"/>
        <v>-0.121848332406666</v>
      </c>
      <c r="I47" s="24">
        <f t="shared" si="5"/>
        <v>-0.16119199907333273</v>
      </c>
      <c r="J47" s="24">
        <f t="shared" si="5"/>
        <v>-0.21399977685111052</v>
      </c>
      <c r="K47" s="26">
        <f t="shared" si="6"/>
        <v>-0.26822133240666624</v>
      </c>
      <c r="L47" s="26">
        <f t="shared" si="6"/>
        <v>-0.3468473324066661</v>
      </c>
      <c r="M47" s="26">
        <f t="shared" si="6"/>
        <v>-0.41280433240666614</v>
      </c>
      <c r="N47" s="26">
        <f t="shared" si="6"/>
        <v>-0.45690633240666578</v>
      </c>
      <c r="O47" s="26">
        <f t="shared" si="6"/>
        <v>-0.4344083324066661</v>
      </c>
      <c r="P47" s="26">
        <f t="shared" si="6"/>
        <v>-0.38747933240666654</v>
      </c>
      <c r="Q47" s="26">
        <f t="shared" si="6"/>
        <v>-0.30748133240666586</v>
      </c>
      <c r="R47" s="26">
        <f t="shared" si="6"/>
        <v>-0.23257733240666578</v>
      </c>
    </row>
    <row r="48" spans="1:18" x14ac:dyDescent="0.25">
      <c r="A48" s="32"/>
      <c r="B48" s="15">
        <v>500</v>
      </c>
      <c r="C48" s="20">
        <f>C37</f>
        <v>0.1015896675933341</v>
      </c>
      <c r="D48" s="26">
        <f t="shared" si="6"/>
        <v>-2.9665332406666245E-2</v>
      </c>
      <c r="E48" s="26">
        <f t="shared" si="6"/>
        <v>-5.7181332406666563E-2</v>
      </c>
      <c r="F48" s="26">
        <f t="shared" si="6"/>
        <v>-5.4517332406665453E-2</v>
      </c>
      <c r="G48" s="26">
        <f t="shared" si="6"/>
        <v>-7.8342332406665882E-2</v>
      </c>
      <c r="H48" s="26">
        <f t="shared" si="6"/>
        <v>-0.11159733240666636</v>
      </c>
      <c r="I48" s="26">
        <f t="shared" si="6"/>
        <v>-0.15025933240666589</v>
      </c>
      <c r="J48" s="26">
        <f t="shared" si="6"/>
        <v>-0.233322332406666</v>
      </c>
      <c r="K48" s="26">
        <f t="shared" si="6"/>
        <v>-0.34331433240666609</v>
      </c>
      <c r="L48" s="26">
        <f t="shared" si="6"/>
        <v>-0.45991433240666613</v>
      </c>
      <c r="M48" s="26">
        <f t="shared" si="6"/>
        <v>-0.62447533240666608</v>
      </c>
      <c r="N48" s="26">
        <f t="shared" si="6"/>
        <v>-0.72190533240666621</v>
      </c>
      <c r="O48" s="26">
        <f t="shared" si="6"/>
        <v>-0.66840233240666613</v>
      </c>
      <c r="P48" s="26">
        <f t="shared" si="6"/>
        <v>-0.52550133240666597</v>
      </c>
      <c r="Q48" s="26">
        <f t="shared" si="6"/>
        <v>-0.39967533240666597</v>
      </c>
      <c r="R48" s="26">
        <f t="shared" si="6"/>
        <v>-0.27757033240666651</v>
      </c>
    </row>
    <row r="50" spans="1:18" x14ac:dyDescent="0.25">
      <c r="A50" s="21" t="s">
        <v>31</v>
      </c>
      <c r="B50" s="7"/>
      <c r="C50" s="45" t="s">
        <v>18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38"/>
    </row>
    <row r="51" spans="1:18" x14ac:dyDescent="0.25">
      <c r="A51" s="8"/>
      <c r="B51" s="17"/>
      <c r="C51" s="14">
        <v>-220</v>
      </c>
      <c r="D51" s="14">
        <v>-200</v>
      </c>
      <c r="E51" s="14">
        <v>-180</v>
      </c>
      <c r="F51" s="14">
        <v>-160</v>
      </c>
      <c r="G51" s="14">
        <v>-140</v>
      </c>
      <c r="H51" s="14">
        <v>-120</v>
      </c>
      <c r="I51" s="14">
        <v>-100</v>
      </c>
      <c r="J51" s="14">
        <v>-80</v>
      </c>
      <c r="K51" s="14">
        <v>-60</v>
      </c>
      <c r="L51" s="14">
        <v>-40</v>
      </c>
      <c r="M51" s="14">
        <v>-20</v>
      </c>
      <c r="N51" s="14">
        <v>0</v>
      </c>
      <c r="O51" s="14">
        <v>20</v>
      </c>
      <c r="P51" s="14">
        <v>40</v>
      </c>
      <c r="Q51" s="14">
        <v>60</v>
      </c>
      <c r="R51" s="14">
        <v>80</v>
      </c>
    </row>
    <row r="52" spans="1:18" x14ac:dyDescent="0.25">
      <c r="A52" s="30" t="s">
        <v>17</v>
      </c>
      <c r="B52" s="15">
        <v>360</v>
      </c>
      <c r="C52" s="16">
        <f>(C41-C30)/5*100</f>
        <v>0</v>
      </c>
      <c r="D52" s="16">
        <f t="shared" ref="D52:R52" si="7">(D41-D30)/5*100</f>
        <v>0</v>
      </c>
      <c r="E52" s="16">
        <f t="shared" si="7"/>
        <v>0.13741333333332661</v>
      </c>
      <c r="F52" s="16">
        <f t="shared" si="7"/>
        <v>-8.6779999999997415E-2</v>
      </c>
      <c r="G52" s="16">
        <f t="shared" si="7"/>
        <v>1.1320000000001329E-2</v>
      </c>
      <c r="H52" s="16">
        <f t="shared" si="7"/>
        <v>5.0479999999997749E-2</v>
      </c>
      <c r="I52" s="16">
        <f t="shared" si="7"/>
        <v>-0.11950666666666165</v>
      </c>
      <c r="J52" s="16">
        <f t="shared" si="7"/>
        <v>5.6899999999995288E-2</v>
      </c>
      <c r="K52" s="16">
        <f t="shared" si="7"/>
        <v>4.0133333333335908E-2</v>
      </c>
      <c r="L52" s="16">
        <f t="shared" si="7"/>
        <v>-5.4060000000000774E-2</v>
      </c>
      <c r="M52" s="16">
        <f t="shared" si="7"/>
        <v>2.6846666666659469E-2</v>
      </c>
      <c r="N52" s="16">
        <f t="shared" si="7"/>
        <v>3.5460000000006597E-2</v>
      </c>
      <c r="O52" s="16">
        <f t="shared" si="7"/>
        <v>-4.8666666666659641E-2</v>
      </c>
      <c r="P52" s="16">
        <f t="shared" si="7"/>
        <v>9.0673333333318173E-2</v>
      </c>
      <c r="Q52" s="16">
        <f t="shared" si="7"/>
        <v>3.6086666666677591E-2</v>
      </c>
      <c r="R52" s="16">
        <f t="shared" si="7"/>
        <v>0</v>
      </c>
    </row>
    <row r="53" spans="1:18" x14ac:dyDescent="0.25">
      <c r="A53" s="31"/>
      <c r="B53" s="15">
        <v>380</v>
      </c>
      <c r="C53" s="16">
        <f t="shared" ref="C53:R59" si="8">(C42-C31)/5*100</f>
        <v>0</v>
      </c>
      <c r="D53" s="16">
        <f t="shared" si="8"/>
        <v>0</v>
      </c>
      <c r="E53" s="16">
        <f t="shared" si="8"/>
        <v>2.0500000000003293E-2</v>
      </c>
      <c r="F53" s="16">
        <f t="shared" si="8"/>
        <v>6.6666666520553974E-6</v>
      </c>
      <c r="G53" s="16">
        <f t="shared" si="8"/>
        <v>0.12203555555556021</v>
      </c>
      <c r="H53" s="16">
        <f t="shared" si="8"/>
        <v>2.6862222222224785E-2</v>
      </c>
      <c r="I53" s="16">
        <f t="shared" si="8"/>
        <v>-0.13195555555555183</v>
      </c>
      <c r="J53" s="16">
        <f t="shared" si="8"/>
        <v>7.4088888888762519E-3</v>
      </c>
      <c r="K53" s="16">
        <f t="shared" si="8"/>
        <v>-4.1631111111103958E-2</v>
      </c>
      <c r="L53" s="16">
        <f t="shared" si="8"/>
        <v>7.6444444444451198E-3</v>
      </c>
      <c r="M53" s="16">
        <f t="shared" si="8"/>
        <v>-3.8897777777771037E-2</v>
      </c>
      <c r="N53" s="16">
        <f t="shared" si="8"/>
        <v>-2.4597777777781719E-2</v>
      </c>
      <c r="O53" s="16">
        <f t="shared" si="8"/>
        <v>-5.1155555555553185E-2</v>
      </c>
      <c r="P53" s="16">
        <f t="shared" si="8"/>
        <v>1.8722222222219975E-2</v>
      </c>
      <c r="Q53" s="16">
        <f t="shared" si="8"/>
        <v>8.4599999999862563E-3</v>
      </c>
      <c r="R53" s="16">
        <f t="shared" si="8"/>
        <v>2.5400000000058709E-3</v>
      </c>
    </row>
    <row r="54" spans="1:18" x14ac:dyDescent="0.25">
      <c r="A54" s="31"/>
      <c r="B54" s="15">
        <v>400</v>
      </c>
      <c r="C54" s="16">
        <f t="shared" si="8"/>
        <v>0</v>
      </c>
      <c r="D54" s="16">
        <f t="shared" si="8"/>
        <v>0</v>
      </c>
      <c r="E54" s="16">
        <f t="shared" si="8"/>
        <v>-1.2999999999901979E-3</v>
      </c>
      <c r="F54" s="16">
        <f t="shared" si="8"/>
        <v>1.1044444444308077E-3</v>
      </c>
      <c r="G54" s="16">
        <f t="shared" si="8"/>
        <v>-7.8486666666665594E-2</v>
      </c>
      <c r="H54" s="16">
        <f t="shared" si="8"/>
        <v>6.8426666666656644E-2</v>
      </c>
      <c r="I54" s="16">
        <f t="shared" si="8"/>
        <v>2.2135555555558573E-2</v>
      </c>
      <c r="J54" s="16">
        <f t="shared" si="8"/>
        <v>-5.924666666667245E-2</v>
      </c>
      <c r="K54" s="16">
        <f t="shared" si="8"/>
        <v>-8.5635555555547138E-2</v>
      </c>
      <c r="L54" s="16">
        <f t="shared" si="8"/>
        <v>9.8651111111109913E-2</v>
      </c>
      <c r="M54" s="16">
        <f t="shared" si="8"/>
        <v>-3.3897777777777138E-2</v>
      </c>
      <c r="N54" s="16">
        <f t="shared" si="8"/>
        <v>0</v>
      </c>
      <c r="O54" s="16">
        <f t="shared" si="8"/>
        <v>0</v>
      </c>
      <c r="P54" s="16">
        <f t="shared" si="8"/>
        <v>1.0306666666672348E-2</v>
      </c>
      <c r="Q54" s="16">
        <f t="shared" si="8"/>
        <v>2.0335555555555662E-2</v>
      </c>
      <c r="R54" s="16">
        <f t="shared" si="8"/>
        <v>-0.15242000000000644</v>
      </c>
    </row>
    <row r="55" spans="1:18" x14ac:dyDescent="0.25">
      <c r="A55" s="31"/>
      <c r="B55" s="15">
        <v>420</v>
      </c>
      <c r="C55" s="16">
        <f t="shared" si="8"/>
        <v>0</v>
      </c>
      <c r="D55" s="16">
        <f t="shared" si="8"/>
        <v>0</v>
      </c>
      <c r="E55" s="16">
        <f t="shared" si="8"/>
        <v>0.22462444444445565</v>
      </c>
      <c r="F55" s="16">
        <f t="shared" si="8"/>
        <v>4.9753333333332206E-2</v>
      </c>
      <c r="G55" s="16">
        <f t="shared" si="8"/>
        <v>0.18784222222222757</v>
      </c>
      <c r="H55" s="16">
        <f t="shared" si="8"/>
        <v>8.4622222222269228E-3</v>
      </c>
      <c r="I55" s="16">
        <f t="shared" si="8"/>
        <v>9.9933333333333541E-2</v>
      </c>
      <c r="J55" s="16">
        <f t="shared" si="8"/>
        <v>-4.5933333333281201E-3</v>
      </c>
      <c r="K55" s="16">
        <f t="shared" si="8"/>
        <v>8.4599999999998565E-2</v>
      </c>
      <c r="L55" s="16">
        <f t="shared" si="8"/>
        <v>6.4166666666661265E-2</v>
      </c>
      <c r="M55" s="16">
        <f t="shared" si="8"/>
        <v>0</v>
      </c>
      <c r="N55" s="16">
        <f t="shared" si="8"/>
        <v>0</v>
      </c>
      <c r="O55" s="16">
        <f t="shared" si="8"/>
        <v>0</v>
      </c>
      <c r="P55" s="16">
        <f t="shared" si="8"/>
        <v>0</v>
      </c>
      <c r="Q55" s="16">
        <f t="shared" si="8"/>
        <v>0</v>
      </c>
      <c r="R55" s="16">
        <f t="shared" si="8"/>
        <v>0</v>
      </c>
    </row>
    <row r="56" spans="1:18" x14ac:dyDescent="0.25">
      <c r="A56" s="31"/>
      <c r="B56" s="15">
        <v>440</v>
      </c>
      <c r="C56" s="16">
        <f t="shared" si="8"/>
        <v>0</v>
      </c>
      <c r="D56" s="16">
        <f t="shared" si="8"/>
        <v>0</v>
      </c>
      <c r="E56" s="16">
        <f t="shared" si="8"/>
        <v>-4.5004444444444736E-2</v>
      </c>
      <c r="F56" s="16">
        <f t="shared" si="8"/>
        <v>-1.0091111111114326E-2</v>
      </c>
      <c r="G56" s="16">
        <f t="shared" si="8"/>
        <v>-0.10405999999999888</v>
      </c>
      <c r="H56" s="16">
        <f t="shared" si="8"/>
        <v>-0.10268888888887551</v>
      </c>
      <c r="I56" s="16">
        <f t="shared" si="8"/>
        <v>-6.2895555555563809E-2</v>
      </c>
      <c r="J56" s="16">
        <f t="shared" si="8"/>
        <v>1.6386666666663441E-2</v>
      </c>
      <c r="K56" s="16">
        <f t="shared" si="8"/>
        <v>-3.6042222222223419E-2</v>
      </c>
      <c r="L56" s="16">
        <f t="shared" si="8"/>
        <v>0</v>
      </c>
      <c r="M56" s="16">
        <f t="shared" si="8"/>
        <v>0</v>
      </c>
      <c r="N56" s="16">
        <f t="shared" si="8"/>
        <v>0</v>
      </c>
      <c r="O56" s="16">
        <f t="shared" si="8"/>
        <v>0</v>
      </c>
      <c r="P56" s="16">
        <f t="shared" si="8"/>
        <v>0</v>
      </c>
      <c r="Q56" s="16">
        <f t="shared" si="8"/>
        <v>0</v>
      </c>
      <c r="R56" s="16">
        <f t="shared" si="8"/>
        <v>0</v>
      </c>
    </row>
    <row r="57" spans="1:18" x14ac:dyDescent="0.25">
      <c r="A57" s="31"/>
      <c r="B57" s="15">
        <v>460</v>
      </c>
      <c r="C57" s="16">
        <f t="shared" si="8"/>
        <v>0</v>
      </c>
      <c r="D57" s="16">
        <f t="shared" si="8"/>
        <v>0</v>
      </c>
      <c r="E57" s="16">
        <f t="shared" si="8"/>
        <v>-0.10472000000000425</v>
      </c>
      <c r="F57" s="16">
        <f t="shared" si="8"/>
        <v>-0.17800444444443869</v>
      </c>
      <c r="G57" s="16">
        <f t="shared" si="8"/>
        <v>-4.194222222223265E-2</v>
      </c>
      <c r="H57" s="16">
        <f t="shared" si="8"/>
        <v>-0.14911555555556011</v>
      </c>
      <c r="I57" s="16">
        <f t="shared" si="8"/>
        <v>-0.22625333333333719</v>
      </c>
      <c r="J57" s="16">
        <f t="shared" si="8"/>
        <v>-0.1358999999999988</v>
      </c>
      <c r="K57" s="16">
        <f t="shared" si="8"/>
        <v>0</v>
      </c>
      <c r="L57" s="16">
        <f t="shared" si="8"/>
        <v>0</v>
      </c>
      <c r="M57" s="16">
        <f t="shared" si="8"/>
        <v>0</v>
      </c>
      <c r="N57" s="16">
        <f t="shared" si="8"/>
        <v>0</v>
      </c>
      <c r="O57" s="16">
        <f>(O46-O35)/5*100</f>
        <v>0</v>
      </c>
      <c r="P57" s="16">
        <f t="shared" si="8"/>
        <v>0</v>
      </c>
      <c r="Q57" s="16">
        <f t="shared" si="8"/>
        <v>0</v>
      </c>
      <c r="R57" s="16">
        <f t="shared" si="8"/>
        <v>0</v>
      </c>
    </row>
    <row r="58" spans="1:18" x14ac:dyDescent="0.25">
      <c r="A58" s="31"/>
      <c r="B58" s="15">
        <v>480</v>
      </c>
      <c r="C58" s="16">
        <f t="shared" si="8"/>
        <v>0</v>
      </c>
      <c r="D58" s="16">
        <f t="shared" si="8"/>
        <v>0</v>
      </c>
      <c r="E58" s="16">
        <f t="shared" si="8"/>
        <v>-9.2208888888881263E-2</v>
      </c>
      <c r="F58" s="16">
        <f t="shared" si="8"/>
        <v>0.1262644444444444</v>
      </c>
      <c r="G58" s="16">
        <f t="shared" si="8"/>
        <v>3.7775555555558116E-2</v>
      </c>
      <c r="H58" s="16">
        <f t="shared" si="8"/>
        <v>8.094000000001017E-2</v>
      </c>
      <c r="I58" s="16">
        <f t="shared" si="8"/>
        <v>-7.8333333333385768E-3</v>
      </c>
      <c r="J58" s="16">
        <f t="shared" si="8"/>
        <v>9.4311111111150536E-3</v>
      </c>
      <c r="K58" s="16">
        <f t="shared" si="8"/>
        <v>0</v>
      </c>
      <c r="L58" s="16">
        <f t="shared" si="8"/>
        <v>0</v>
      </c>
      <c r="M58" s="16">
        <f t="shared" si="8"/>
        <v>0</v>
      </c>
      <c r="N58" s="16">
        <f t="shared" si="8"/>
        <v>0</v>
      </c>
      <c r="O58" s="16">
        <f t="shared" si="8"/>
        <v>0</v>
      </c>
      <c r="P58" s="16">
        <f t="shared" si="8"/>
        <v>0</v>
      </c>
      <c r="Q58" s="16">
        <f t="shared" si="8"/>
        <v>0</v>
      </c>
      <c r="R58" s="16">
        <f t="shared" si="8"/>
        <v>0</v>
      </c>
    </row>
    <row r="59" spans="1:18" x14ac:dyDescent="0.25">
      <c r="A59" s="32"/>
      <c r="B59" s="15">
        <v>500</v>
      </c>
      <c r="C59" s="16">
        <f t="shared" si="8"/>
        <v>0</v>
      </c>
      <c r="D59" s="16">
        <f t="shared" si="8"/>
        <v>0</v>
      </c>
      <c r="E59" s="16">
        <f t="shared" si="8"/>
        <v>0</v>
      </c>
      <c r="F59" s="16">
        <f t="shared" si="8"/>
        <v>0</v>
      </c>
      <c r="G59" s="16">
        <f t="shared" si="8"/>
        <v>0</v>
      </c>
      <c r="H59" s="16">
        <f t="shared" si="8"/>
        <v>0</v>
      </c>
      <c r="I59" s="16">
        <f t="shared" si="8"/>
        <v>0</v>
      </c>
      <c r="J59" s="16">
        <f t="shared" si="8"/>
        <v>0</v>
      </c>
      <c r="K59" s="16">
        <f t="shared" si="8"/>
        <v>0</v>
      </c>
      <c r="L59" s="16">
        <f t="shared" si="8"/>
        <v>0</v>
      </c>
      <c r="M59" s="16">
        <f t="shared" si="8"/>
        <v>0</v>
      </c>
      <c r="N59" s="16">
        <f t="shared" si="8"/>
        <v>0</v>
      </c>
      <c r="O59" s="16">
        <f t="shared" si="8"/>
        <v>0</v>
      </c>
      <c r="P59" s="16">
        <f t="shared" si="8"/>
        <v>0</v>
      </c>
      <c r="Q59" s="16">
        <f t="shared" si="8"/>
        <v>0</v>
      </c>
      <c r="R59" s="16">
        <f t="shared" si="8"/>
        <v>0</v>
      </c>
    </row>
  </sheetData>
  <sortState xmlns:xlrd2="http://schemas.microsoft.com/office/spreadsheetml/2017/richdata2" columnSort="1" ref="C16:R24">
    <sortCondition ref="C16:R16"/>
  </sortState>
  <mergeCells count="10">
    <mergeCell ref="A30:A37"/>
    <mergeCell ref="C39:R39"/>
    <mergeCell ref="A41:A48"/>
    <mergeCell ref="C50:R50"/>
    <mergeCell ref="A52:A59"/>
    <mergeCell ref="A4:A11"/>
    <mergeCell ref="C2:R2"/>
    <mergeCell ref="A17:A24"/>
    <mergeCell ref="C15:R15"/>
    <mergeCell ref="C28:R28"/>
  </mergeCells>
  <conditionalFormatting sqref="C52:R59">
    <cfRule type="cellIs" dxfId="11" priority="1" operator="between">
      <formula>0.1</formula>
      <formula>100</formula>
    </cfRule>
    <cfRule type="cellIs" dxfId="10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740B-50E7-4BEA-A649-0087D1417B17}">
  <sheetPr>
    <tabColor rgb="FFFFFF00"/>
  </sheetPr>
  <dimension ref="A2:L59"/>
  <sheetViews>
    <sheetView topLeftCell="A22" zoomScale="90" zoomScaleNormal="90" workbookViewId="0">
      <selection activeCell="X41" sqref="X41"/>
    </sheetView>
  </sheetViews>
  <sheetFormatPr baseColWidth="10" defaultColWidth="9.140625" defaultRowHeight="15" x14ac:dyDescent="0.25"/>
  <cols>
    <col min="12" max="12" width="4.42578125" customWidth="1"/>
  </cols>
  <sheetData>
    <row r="2" spans="1:12" x14ac:dyDescent="0.25">
      <c r="A2" s="10" t="s">
        <v>21</v>
      </c>
      <c r="B2" s="7"/>
      <c r="C2" s="34" t="s">
        <v>19</v>
      </c>
      <c r="D2" s="34"/>
      <c r="E2" s="34"/>
      <c r="F2" s="34"/>
      <c r="G2" s="34"/>
      <c r="H2" s="34"/>
      <c r="I2" s="34"/>
      <c r="J2" s="34"/>
      <c r="K2" s="35"/>
      <c r="L2" s="27" t="s">
        <v>32</v>
      </c>
    </row>
    <row r="3" spans="1:12" x14ac:dyDescent="0.25">
      <c r="A3" s="8"/>
      <c r="B3" s="17"/>
      <c r="C3" s="18">
        <v>-20</v>
      </c>
      <c r="D3" s="14">
        <v>0</v>
      </c>
      <c r="E3" s="14">
        <v>20</v>
      </c>
      <c r="F3" s="14">
        <v>40</v>
      </c>
      <c r="G3" s="14">
        <v>60</v>
      </c>
      <c r="H3" s="14">
        <v>80</v>
      </c>
      <c r="I3" s="14">
        <v>100</v>
      </c>
      <c r="J3" s="14">
        <v>120</v>
      </c>
      <c r="K3" s="14">
        <v>140</v>
      </c>
    </row>
    <row r="4" spans="1:12" x14ac:dyDescent="0.25">
      <c r="A4" s="31" t="s">
        <v>17</v>
      </c>
      <c r="B4" s="19">
        <v>360</v>
      </c>
      <c r="C4" s="16">
        <v>5.0393460000000001</v>
      </c>
      <c r="D4" s="16">
        <v>5.0521000000000003</v>
      </c>
      <c r="E4" s="16">
        <v>5.0556619999999999</v>
      </c>
      <c r="F4" s="16">
        <v>5.0744379999999998</v>
      </c>
      <c r="G4" s="16">
        <v>5.0815869999999999</v>
      </c>
      <c r="H4" s="16">
        <v>5.0847329999999999</v>
      </c>
      <c r="I4" s="16">
        <v>5.100149</v>
      </c>
      <c r="J4" s="16">
        <v>5.1111449999999996</v>
      </c>
      <c r="K4" s="16">
        <v>5.1044460000000003</v>
      </c>
    </row>
    <row r="5" spans="1:12" x14ac:dyDescent="0.25">
      <c r="A5" s="31"/>
      <c r="B5" s="15">
        <v>380</v>
      </c>
      <c r="C5" s="16">
        <v>5.0263970000000002</v>
      </c>
      <c r="D5" s="16">
        <v>5.0358000000000001</v>
      </c>
      <c r="E5" s="16">
        <v>5.0562550000000002</v>
      </c>
      <c r="F5" s="16">
        <v>5.0613380000000001</v>
      </c>
      <c r="G5" s="16">
        <v>5.073359</v>
      </c>
      <c r="H5" s="16">
        <v>5.0769460000000004</v>
      </c>
      <c r="I5" s="16">
        <v>5.0972270000000002</v>
      </c>
      <c r="J5" s="16">
        <v>5.1046389999999997</v>
      </c>
      <c r="K5" s="16">
        <v>5.109693</v>
      </c>
    </row>
    <row r="6" spans="1:12" x14ac:dyDescent="0.25">
      <c r="A6" s="31"/>
      <c r="B6" s="15">
        <v>400</v>
      </c>
      <c r="C6" s="16">
        <v>5.0004099999999996</v>
      </c>
      <c r="D6" s="16">
        <v>5.0209450000000002</v>
      </c>
      <c r="E6" s="16">
        <v>5.0321369999999996</v>
      </c>
      <c r="F6" s="16">
        <v>5.0447059999999997</v>
      </c>
      <c r="G6" s="16">
        <v>5.0602140000000002</v>
      </c>
      <c r="H6" s="16">
        <v>5.0671799999999996</v>
      </c>
      <c r="I6" s="16">
        <v>5.0867100000000001</v>
      </c>
      <c r="J6" s="16">
        <v>5.1012300000000002</v>
      </c>
      <c r="K6" s="16">
        <v>5.1204460000000003</v>
      </c>
    </row>
    <row r="7" spans="1:12" x14ac:dyDescent="0.25">
      <c r="A7" s="31"/>
      <c r="B7" s="15">
        <v>420</v>
      </c>
      <c r="C7" s="16">
        <v>4.9582649999999999</v>
      </c>
      <c r="D7" s="16">
        <v>4.9816649999999996</v>
      </c>
      <c r="E7" s="16">
        <v>4.9986670000000002</v>
      </c>
      <c r="F7" s="16">
        <v>5.0169259999999998</v>
      </c>
      <c r="G7" s="16">
        <v>5.0442989999999996</v>
      </c>
      <c r="H7" s="16">
        <v>5.0542160000000003</v>
      </c>
      <c r="I7" s="16">
        <v>5.0800219999999996</v>
      </c>
      <c r="J7" s="16">
        <v>5.0909449999999996</v>
      </c>
      <c r="K7" s="16">
        <v>5.1040530000000004</v>
      </c>
    </row>
    <row r="8" spans="1:12" x14ac:dyDescent="0.25">
      <c r="A8" s="31"/>
      <c r="B8" s="15">
        <v>440</v>
      </c>
      <c r="C8" s="16">
        <v>4.9150510000000001</v>
      </c>
      <c r="D8" s="16">
        <v>4.938485</v>
      </c>
      <c r="E8" s="16">
        <v>4.9672530000000004</v>
      </c>
      <c r="F8" s="16">
        <v>4.9945209999999998</v>
      </c>
      <c r="G8" s="16">
        <v>5.0251099999999997</v>
      </c>
      <c r="H8" s="16">
        <v>5.041804</v>
      </c>
      <c r="I8" s="16">
        <v>5.0694610000000004</v>
      </c>
      <c r="J8" s="16">
        <v>5.0815659999999996</v>
      </c>
      <c r="K8" s="16">
        <v>5.0985659999999999</v>
      </c>
    </row>
    <row r="9" spans="1:12" x14ac:dyDescent="0.25">
      <c r="A9" s="31"/>
      <c r="B9" s="15">
        <v>460</v>
      </c>
      <c r="C9" s="16">
        <v>4.852195</v>
      </c>
      <c r="D9" s="16">
        <v>4.8730710000000004</v>
      </c>
      <c r="E9" s="16">
        <v>4.9041459999999999</v>
      </c>
      <c r="F9" s="16">
        <v>4.9584770000000002</v>
      </c>
      <c r="G9" s="16">
        <v>5.0026229999999998</v>
      </c>
      <c r="H9" s="16">
        <v>5.0328749999999998</v>
      </c>
      <c r="I9" s="16">
        <v>5.0671090000000003</v>
      </c>
      <c r="J9" s="16">
        <v>5.087726</v>
      </c>
      <c r="K9" s="16">
        <v>5.0994109999999999</v>
      </c>
    </row>
    <row r="10" spans="1:12" x14ac:dyDescent="0.25">
      <c r="A10" s="31"/>
      <c r="B10" s="15">
        <v>480</v>
      </c>
      <c r="C10" s="16">
        <v>4.7449209999999997</v>
      </c>
      <c r="D10" s="16">
        <v>4.8591150000000001</v>
      </c>
      <c r="E10" s="16">
        <v>4.8798830000000004</v>
      </c>
      <c r="F10" s="16">
        <v>4.9197139999999999</v>
      </c>
      <c r="G10" s="16">
        <v>4.978961</v>
      </c>
      <c r="H10" s="16">
        <v>5.0313530000000002</v>
      </c>
      <c r="I10" s="16">
        <v>5.0565540000000002</v>
      </c>
      <c r="J10" s="16">
        <v>5.081683</v>
      </c>
      <c r="K10" s="16">
        <v>5.0996259999999998</v>
      </c>
    </row>
    <row r="11" spans="1:12" x14ac:dyDescent="0.25">
      <c r="A11" s="32"/>
      <c r="B11" s="15">
        <v>500</v>
      </c>
      <c r="C11" s="16">
        <v>4.8212099999999998</v>
      </c>
      <c r="D11" s="16">
        <v>4.8315219999999997</v>
      </c>
      <c r="E11" s="16">
        <v>4.8494489999999999</v>
      </c>
      <c r="F11" s="16">
        <v>4.8827699999999998</v>
      </c>
      <c r="G11" s="16">
        <v>4.9716370000000003</v>
      </c>
      <c r="H11" s="16">
        <v>5.0238370000000003</v>
      </c>
      <c r="I11" s="16">
        <v>5.068022</v>
      </c>
      <c r="J11" s="16">
        <v>5.0997060000000003</v>
      </c>
      <c r="K11" s="16">
        <v>5.1116580000000003</v>
      </c>
    </row>
    <row r="13" spans="1:12" x14ac:dyDescent="0.25">
      <c r="A13" t="s">
        <v>22</v>
      </c>
      <c r="C13">
        <v>5.1247620672499998</v>
      </c>
    </row>
    <row r="15" spans="1:12" x14ac:dyDescent="0.25">
      <c r="A15" s="10" t="s">
        <v>23</v>
      </c>
      <c r="B15" s="7"/>
      <c r="C15" s="34" t="s">
        <v>19</v>
      </c>
      <c r="D15" s="34"/>
      <c r="E15" s="34"/>
      <c r="F15" s="34"/>
      <c r="G15" s="34"/>
      <c r="H15" s="34"/>
      <c r="I15" s="34"/>
      <c r="J15" s="34"/>
      <c r="K15" s="35"/>
    </row>
    <row r="16" spans="1:12" x14ac:dyDescent="0.25">
      <c r="A16" s="8"/>
      <c r="B16" s="17"/>
      <c r="C16" s="14">
        <v>-20</v>
      </c>
      <c r="D16" s="14">
        <v>0</v>
      </c>
      <c r="E16" s="14">
        <v>20</v>
      </c>
      <c r="F16" s="14">
        <v>40</v>
      </c>
      <c r="G16" s="14">
        <v>60</v>
      </c>
      <c r="H16" s="14">
        <v>80</v>
      </c>
      <c r="I16" s="14">
        <v>100</v>
      </c>
      <c r="J16" s="14">
        <v>120</v>
      </c>
      <c r="K16" s="14">
        <v>140</v>
      </c>
    </row>
    <row r="17" spans="1:11" x14ac:dyDescent="0.25">
      <c r="A17" s="31" t="s">
        <v>17</v>
      </c>
      <c r="B17" s="15">
        <v>360</v>
      </c>
      <c r="C17" s="16">
        <v>5.0919410000000003</v>
      </c>
      <c r="D17" s="16">
        <v>5.0813699999999997</v>
      </c>
      <c r="E17" s="16">
        <v>5.0749979999999999</v>
      </c>
      <c r="F17" s="16">
        <v>5.0785790000000004</v>
      </c>
      <c r="G17" s="16">
        <v>5.061992</v>
      </c>
      <c r="H17" s="16">
        <v>5.0525650000000004</v>
      </c>
      <c r="I17" s="16">
        <v>5.0497459999999998</v>
      </c>
      <c r="J17" s="16">
        <v>5.039021</v>
      </c>
      <c r="K17" s="16">
        <v>5.0311870000000001</v>
      </c>
    </row>
    <row r="18" spans="1:11" x14ac:dyDescent="0.25">
      <c r="A18" s="31"/>
      <c r="B18" s="15">
        <v>380</v>
      </c>
      <c r="C18" s="16">
        <v>5.0830650000000004</v>
      </c>
      <c r="D18" s="16">
        <v>5.0796849999999996</v>
      </c>
      <c r="E18" s="16">
        <v>5.0664819999999997</v>
      </c>
      <c r="F18" s="16">
        <v>5.0691430000000004</v>
      </c>
      <c r="G18" s="16">
        <v>5.0592160000000002</v>
      </c>
      <c r="H18" s="16">
        <v>5.0486089999999999</v>
      </c>
      <c r="I18" s="16">
        <v>5.038805</v>
      </c>
      <c r="J18" s="16">
        <v>5.03545</v>
      </c>
      <c r="K18" s="16">
        <v>5.0260350000000003</v>
      </c>
    </row>
    <row r="19" spans="1:11" x14ac:dyDescent="0.25">
      <c r="A19" s="31"/>
      <c r="B19" s="15">
        <v>400</v>
      </c>
      <c r="C19" s="16">
        <v>5.0743879999999999</v>
      </c>
      <c r="D19" s="16">
        <v>5.0713229999999996</v>
      </c>
      <c r="E19" s="16">
        <v>5.0518210000000003</v>
      </c>
      <c r="F19" s="16">
        <v>5.0671499999999998</v>
      </c>
      <c r="G19" s="16">
        <v>5.0599930000000004</v>
      </c>
      <c r="H19" s="16">
        <v>5.0505129999999996</v>
      </c>
      <c r="I19" s="16">
        <v>5.0410389999999996</v>
      </c>
      <c r="J19" s="16">
        <v>5.0270580000000002</v>
      </c>
      <c r="K19" s="16">
        <v>5.0181279999999999</v>
      </c>
    </row>
    <row r="20" spans="1:11" x14ac:dyDescent="0.25">
      <c r="A20" s="31"/>
      <c r="B20" s="15">
        <v>420</v>
      </c>
      <c r="C20" s="16">
        <v>5.0694850000000002</v>
      </c>
      <c r="D20" s="16">
        <v>5.0660030000000003</v>
      </c>
      <c r="E20" s="16">
        <v>5.057353</v>
      </c>
      <c r="F20" s="16">
        <v>5.0585509999999996</v>
      </c>
      <c r="G20" s="16">
        <v>5.050764</v>
      </c>
      <c r="H20" s="16">
        <v>5.0443819999999997</v>
      </c>
      <c r="I20" s="16">
        <v>5.0360509999999996</v>
      </c>
      <c r="J20" s="16">
        <v>5.0226689999999996</v>
      </c>
      <c r="K20" s="16">
        <v>5.0159229999999999</v>
      </c>
    </row>
    <row r="21" spans="1:11" x14ac:dyDescent="0.25">
      <c r="A21" s="31"/>
      <c r="B21" s="15">
        <v>440</v>
      </c>
      <c r="C21" s="16">
        <v>5.063949</v>
      </c>
      <c r="D21" s="16">
        <v>5.060778</v>
      </c>
      <c r="E21" s="16">
        <v>5.0429909999999998</v>
      </c>
      <c r="F21" s="16">
        <v>5.0491080000000004</v>
      </c>
      <c r="G21" s="16">
        <v>5.0424199999999999</v>
      </c>
      <c r="H21" s="16">
        <v>5.0290600000000003</v>
      </c>
      <c r="I21" s="16">
        <v>5.024254</v>
      </c>
      <c r="J21" s="16">
        <v>5.009538</v>
      </c>
      <c r="K21" s="16">
        <v>5.0036940000000003</v>
      </c>
    </row>
    <row r="22" spans="1:11" x14ac:dyDescent="0.25">
      <c r="A22" s="31"/>
      <c r="B22" s="15">
        <v>460</v>
      </c>
      <c r="C22" s="16">
        <v>5.0539923</v>
      </c>
      <c r="D22" s="16">
        <v>5.0479972200000001</v>
      </c>
      <c r="E22" s="16">
        <v>5.0427052200000002</v>
      </c>
      <c r="F22" s="16">
        <v>5.04143892</v>
      </c>
      <c r="G22" s="16">
        <v>5.0369444999999997</v>
      </c>
      <c r="H22" s="16">
        <v>5.0211214200000001</v>
      </c>
      <c r="I22" s="16">
        <v>5.0186341800000003</v>
      </c>
      <c r="J22" s="16">
        <v>5.0022705600000004</v>
      </c>
      <c r="K22" s="16">
        <v>4.9935047399999997</v>
      </c>
    </row>
    <row r="23" spans="1:11" x14ac:dyDescent="0.25">
      <c r="A23" s="31"/>
      <c r="B23" s="15">
        <v>480</v>
      </c>
      <c r="C23" s="16">
        <v>5.0545970999999996</v>
      </c>
      <c r="D23" s="16">
        <v>5.0551943399999999</v>
      </c>
      <c r="E23" s="16">
        <v>5.04039942</v>
      </c>
      <c r="F23" s="16">
        <v>5.0435973000000001</v>
      </c>
      <c r="G23" s="16">
        <v>5.0389365599999998</v>
      </c>
      <c r="H23" s="16">
        <v>5.0259333599999998</v>
      </c>
      <c r="I23" s="16">
        <v>5.0181692399999998</v>
      </c>
      <c r="J23" s="16">
        <v>5.0063643000000004</v>
      </c>
      <c r="K23" s="16">
        <v>5.0026372200000004</v>
      </c>
    </row>
    <row r="24" spans="1:11" x14ac:dyDescent="0.25">
      <c r="A24" s="32"/>
      <c r="B24" s="15">
        <v>500</v>
      </c>
      <c r="C24" s="16">
        <v>5.0456082599999998</v>
      </c>
      <c r="D24" s="16">
        <v>5.0487683399999996</v>
      </c>
      <c r="E24" s="16">
        <v>5.0334328800000003</v>
      </c>
      <c r="F24" s="16">
        <v>5.0400554399999997</v>
      </c>
      <c r="G24" s="16">
        <v>5.0277969000000002</v>
      </c>
      <c r="H24" s="16">
        <v>5.0232835800000002</v>
      </c>
      <c r="I24" s="16">
        <v>5.0119360200000003</v>
      </c>
      <c r="J24" s="16">
        <v>5.0016128399999999</v>
      </c>
      <c r="K24" s="16">
        <v>4.9942494000000002</v>
      </c>
    </row>
    <row r="26" spans="1:11" x14ac:dyDescent="0.25">
      <c r="A26" t="s">
        <v>24</v>
      </c>
      <c r="C26">
        <v>5.0155583333333338</v>
      </c>
    </row>
    <row r="28" spans="1:11" x14ac:dyDescent="0.25">
      <c r="A28" s="21" t="s">
        <v>29</v>
      </c>
      <c r="B28" s="7"/>
      <c r="C28" s="34" t="s">
        <v>19</v>
      </c>
      <c r="D28" s="34"/>
      <c r="E28" s="34"/>
      <c r="F28" s="34"/>
      <c r="G28" s="34"/>
      <c r="H28" s="34"/>
      <c r="I28" s="34"/>
      <c r="J28" s="34"/>
      <c r="K28" s="35"/>
    </row>
    <row r="29" spans="1:11" x14ac:dyDescent="0.25">
      <c r="A29" s="8"/>
      <c r="B29" s="17"/>
      <c r="C29" s="14">
        <v>-20</v>
      </c>
      <c r="D29" s="14">
        <v>0</v>
      </c>
      <c r="E29" s="14">
        <v>20</v>
      </c>
      <c r="F29" s="14">
        <v>40</v>
      </c>
      <c r="G29" s="14">
        <v>60</v>
      </c>
      <c r="H29" s="14">
        <v>80</v>
      </c>
      <c r="I29" s="14">
        <v>100</v>
      </c>
      <c r="J29" s="14">
        <v>120</v>
      </c>
      <c r="K29" s="14">
        <v>140</v>
      </c>
    </row>
    <row r="30" spans="1:11" x14ac:dyDescent="0.25">
      <c r="A30" s="31" t="s">
        <v>17</v>
      </c>
      <c r="B30" s="15">
        <v>360</v>
      </c>
      <c r="C30" s="16">
        <f>C4-C17+$C$26-$C$13</f>
        <v>-0.16179873391666622</v>
      </c>
      <c r="D30" s="16">
        <f t="shared" ref="D30:K30" si="0">D4-D17+$C$26-$C$13</f>
        <v>-0.13847373391666551</v>
      </c>
      <c r="E30" s="16">
        <f t="shared" si="0"/>
        <v>-0.12853973391666607</v>
      </c>
      <c r="F30" s="16">
        <f t="shared" si="0"/>
        <v>-0.11334473391666666</v>
      </c>
      <c r="G30" s="16">
        <f t="shared" si="0"/>
        <v>-8.9608733916666239E-2</v>
      </c>
      <c r="H30" s="16">
        <f t="shared" si="0"/>
        <v>-7.7035733916666516E-2</v>
      </c>
      <c r="I30" s="16">
        <f t="shared" si="0"/>
        <v>-5.8800733916665848E-2</v>
      </c>
      <c r="J30" s="16">
        <f t="shared" si="0"/>
        <v>-3.7079733916666413E-2</v>
      </c>
      <c r="K30" s="16">
        <f t="shared" si="0"/>
        <v>-3.5944733916665861E-2</v>
      </c>
    </row>
    <row r="31" spans="1:11" x14ac:dyDescent="0.25">
      <c r="A31" s="31"/>
      <c r="B31" s="15">
        <v>380</v>
      </c>
      <c r="C31" s="16">
        <f t="shared" ref="C31:K37" si="1">C5-C18+$C$26-$C$13</f>
        <v>-0.16587173391666621</v>
      </c>
      <c r="D31" s="16">
        <f t="shared" si="1"/>
        <v>-0.15308873391666555</v>
      </c>
      <c r="E31" s="16">
        <f t="shared" si="1"/>
        <v>-0.11943073391666559</v>
      </c>
      <c r="F31" s="16">
        <f t="shared" si="1"/>
        <v>-0.11700873391666633</v>
      </c>
      <c r="G31" s="16">
        <f t="shared" si="1"/>
        <v>-9.5060733916666251E-2</v>
      </c>
      <c r="H31" s="16">
        <f t="shared" si="1"/>
        <v>-8.0866733916665545E-2</v>
      </c>
      <c r="I31" s="16">
        <f t="shared" si="1"/>
        <v>-5.078173391666585E-2</v>
      </c>
      <c r="J31" s="16">
        <f t="shared" si="1"/>
        <v>-4.0014733916666323E-2</v>
      </c>
      <c r="K31" s="16">
        <f t="shared" si="1"/>
        <v>-2.5545733916666258E-2</v>
      </c>
    </row>
    <row r="32" spans="1:11" x14ac:dyDescent="0.25">
      <c r="A32" s="31"/>
      <c r="B32" s="15">
        <v>400</v>
      </c>
      <c r="C32" s="16">
        <f t="shared" si="1"/>
        <v>-0.18318173391666637</v>
      </c>
      <c r="D32" s="16">
        <f t="shared" si="1"/>
        <v>-0.15958173391666541</v>
      </c>
      <c r="E32" s="16">
        <f t="shared" si="1"/>
        <v>-0.12888773391666675</v>
      </c>
      <c r="F32" s="16">
        <f t="shared" si="1"/>
        <v>-0.13164773391666618</v>
      </c>
      <c r="G32" s="16">
        <f t="shared" si="1"/>
        <v>-0.10898273391666624</v>
      </c>
      <c r="H32" s="16">
        <f t="shared" si="1"/>
        <v>-9.2536733916666059E-2</v>
      </c>
      <c r="I32" s="16">
        <f t="shared" si="1"/>
        <v>-6.3532733916665585E-2</v>
      </c>
      <c r="J32" s="16">
        <f t="shared" si="1"/>
        <v>-3.5031733916666141E-2</v>
      </c>
      <c r="K32" s="16">
        <f t="shared" si="1"/>
        <v>-6.8857339166656928E-3</v>
      </c>
    </row>
    <row r="33" spans="1:11" x14ac:dyDescent="0.25">
      <c r="A33" s="31"/>
      <c r="B33" s="15">
        <v>420</v>
      </c>
      <c r="C33" s="16">
        <f t="shared" si="1"/>
        <v>-0.22042373391666636</v>
      </c>
      <c r="D33" s="16">
        <f t="shared" si="1"/>
        <v>-0.19354173391666674</v>
      </c>
      <c r="E33" s="16">
        <f t="shared" si="1"/>
        <v>-0.16788973391666584</v>
      </c>
      <c r="F33" s="16">
        <f t="shared" si="1"/>
        <v>-0.15082873391666585</v>
      </c>
      <c r="G33" s="16">
        <f t="shared" si="1"/>
        <v>-0.11566873391666643</v>
      </c>
      <c r="H33" s="16">
        <f t="shared" si="1"/>
        <v>-9.9369733916665481E-2</v>
      </c>
      <c r="I33" s="16">
        <f t="shared" si="1"/>
        <v>-6.5232733916666064E-2</v>
      </c>
      <c r="J33" s="16">
        <f t="shared" si="1"/>
        <v>-4.0927733916666043E-2</v>
      </c>
      <c r="K33" s="16">
        <f t="shared" si="1"/>
        <v>-2.107373391666556E-2</v>
      </c>
    </row>
    <row r="34" spans="1:11" x14ac:dyDescent="0.25">
      <c r="A34" s="31"/>
      <c r="B34" s="15">
        <v>440</v>
      </c>
      <c r="C34" s="16">
        <f t="shared" si="1"/>
        <v>-0.25810173391666602</v>
      </c>
      <c r="D34" s="16">
        <f t="shared" si="1"/>
        <v>-0.23149673391666603</v>
      </c>
      <c r="E34" s="16">
        <f t="shared" si="1"/>
        <v>-0.18494173391666546</v>
      </c>
      <c r="F34" s="16">
        <f t="shared" si="1"/>
        <v>-0.16379073391666665</v>
      </c>
      <c r="G34" s="16">
        <f t="shared" si="1"/>
        <v>-0.1265137339166662</v>
      </c>
      <c r="H34" s="16">
        <f t="shared" si="1"/>
        <v>-9.6459733916666401E-2</v>
      </c>
      <c r="I34" s="16">
        <f t="shared" si="1"/>
        <v>-6.3996733916665605E-2</v>
      </c>
      <c r="J34" s="16">
        <f t="shared" si="1"/>
        <v>-3.7175733916666509E-2</v>
      </c>
      <c r="K34" s="16">
        <f t="shared" si="1"/>
        <v>-1.4331733916666423E-2</v>
      </c>
    </row>
    <row r="35" spans="1:11" x14ac:dyDescent="0.25">
      <c r="A35" s="31"/>
      <c r="B35" s="15">
        <v>460</v>
      </c>
      <c r="C35" s="16">
        <f t="shared" si="1"/>
        <v>-0.311001033916666</v>
      </c>
      <c r="D35" s="16">
        <f t="shared" si="1"/>
        <v>-0.28412995391666573</v>
      </c>
      <c r="E35" s="16">
        <f t="shared" si="1"/>
        <v>-0.24776295391666636</v>
      </c>
      <c r="F35" s="16">
        <f t="shared" si="1"/>
        <v>-0.19216565391666585</v>
      </c>
      <c r="G35" s="16">
        <f t="shared" si="1"/>
        <v>-0.14352523391666594</v>
      </c>
      <c r="H35" s="16">
        <f t="shared" si="1"/>
        <v>-9.7450153916666338E-2</v>
      </c>
      <c r="I35" s="16">
        <f t="shared" si="1"/>
        <v>-6.0728913916666016E-2</v>
      </c>
      <c r="J35" s="16">
        <f t="shared" si="1"/>
        <v>-2.3748293916666441E-2</v>
      </c>
      <c r="K35" s="16">
        <f t="shared" si="1"/>
        <v>-3.297473916665794E-3</v>
      </c>
    </row>
    <row r="36" spans="1:11" x14ac:dyDescent="0.25">
      <c r="A36" s="31"/>
      <c r="B36" s="15">
        <v>480</v>
      </c>
      <c r="C36" s="16">
        <f t="shared" si="1"/>
        <v>-0.41887983391666594</v>
      </c>
      <c r="D36" s="16">
        <f t="shared" si="1"/>
        <v>-0.30528307391666587</v>
      </c>
      <c r="E36" s="16">
        <f t="shared" si="1"/>
        <v>-0.26972015391666559</v>
      </c>
      <c r="F36" s="16">
        <f t="shared" si="1"/>
        <v>-0.23308703391666619</v>
      </c>
      <c r="G36" s="16">
        <f t="shared" si="1"/>
        <v>-0.16917929391666586</v>
      </c>
      <c r="H36" s="16">
        <f t="shared" si="1"/>
        <v>-0.10378409391666565</v>
      </c>
      <c r="I36" s="16">
        <f t="shared" si="1"/>
        <v>-7.0818973916665584E-2</v>
      </c>
      <c r="J36" s="16">
        <f t="shared" si="1"/>
        <v>-3.3885033916666529E-2</v>
      </c>
      <c r="K36" s="16">
        <f t="shared" si="1"/>
        <v>-1.2214953916666715E-2</v>
      </c>
    </row>
    <row r="37" spans="1:11" x14ac:dyDescent="0.25">
      <c r="A37" s="32"/>
      <c r="B37" s="15">
        <v>500</v>
      </c>
      <c r="C37" s="16">
        <f t="shared" si="1"/>
        <v>-0.33360199391666612</v>
      </c>
      <c r="D37" s="16">
        <f t="shared" si="1"/>
        <v>-0.32645007391666603</v>
      </c>
      <c r="E37" s="16">
        <f t="shared" si="1"/>
        <v>-0.29318761391666648</v>
      </c>
      <c r="F37" s="16">
        <f t="shared" si="1"/>
        <v>-0.26648917391666593</v>
      </c>
      <c r="G37" s="16">
        <f t="shared" si="1"/>
        <v>-0.16536363391666598</v>
      </c>
      <c r="H37" s="16">
        <f t="shared" si="1"/>
        <v>-0.10865031391666591</v>
      </c>
      <c r="I37" s="16">
        <f t="shared" si="1"/>
        <v>-5.3117753916666288E-2</v>
      </c>
      <c r="J37" s="16">
        <f t="shared" si="1"/>
        <v>-1.11105739166657E-2</v>
      </c>
      <c r="K37" s="16">
        <f t="shared" si="1"/>
        <v>8.2048660833340392E-3</v>
      </c>
    </row>
    <row r="39" spans="1:11" x14ac:dyDescent="0.25">
      <c r="A39" s="21" t="s">
        <v>30</v>
      </c>
      <c r="B39" s="7"/>
      <c r="C39" s="34" t="s">
        <v>19</v>
      </c>
      <c r="D39" s="34"/>
      <c r="E39" s="34"/>
      <c r="F39" s="34"/>
      <c r="G39" s="34"/>
      <c r="H39" s="34"/>
      <c r="I39" s="34"/>
      <c r="J39" s="34"/>
      <c r="K39" s="35"/>
    </row>
    <row r="40" spans="1:11" x14ac:dyDescent="0.25">
      <c r="A40" s="8"/>
      <c r="B40" s="17"/>
      <c r="C40" s="14">
        <v>-20</v>
      </c>
      <c r="D40" s="14">
        <v>0</v>
      </c>
      <c r="E40" s="14">
        <v>20</v>
      </c>
      <c r="F40" s="14">
        <v>40</v>
      </c>
      <c r="G40" s="14">
        <v>60</v>
      </c>
      <c r="H40" s="14">
        <v>80</v>
      </c>
      <c r="I40" s="14">
        <v>100</v>
      </c>
      <c r="J40" s="14">
        <v>120</v>
      </c>
      <c r="K40" s="14">
        <v>140</v>
      </c>
    </row>
    <row r="41" spans="1:11" x14ac:dyDescent="0.25">
      <c r="A41" s="31" t="s">
        <v>17</v>
      </c>
      <c r="B41" s="15">
        <v>360</v>
      </c>
      <c r="C41" s="16">
        <f>C30</f>
        <v>-0.16179873391666622</v>
      </c>
      <c r="D41" s="16">
        <f>AVERAGE(C30:E30)</f>
        <v>-0.1429374005833326</v>
      </c>
      <c r="E41" s="16">
        <f t="shared" ref="E41:J41" si="2">AVERAGE(D30:F30)</f>
        <v>-0.12678606724999941</v>
      </c>
      <c r="F41" s="16">
        <f t="shared" si="2"/>
        <v>-0.11049773391666633</v>
      </c>
      <c r="G41" s="16">
        <f t="shared" si="2"/>
        <v>-9.3329733916666477E-2</v>
      </c>
      <c r="H41" s="16">
        <f t="shared" si="2"/>
        <v>-7.5148400583332872E-2</v>
      </c>
      <c r="I41" s="16">
        <f>AVERAGE(H30:J30)</f>
        <v>-5.7638733916666261E-2</v>
      </c>
      <c r="J41" s="16">
        <f t="shared" si="2"/>
        <v>-4.3941733916666038E-2</v>
      </c>
      <c r="K41" s="16">
        <f>K30</f>
        <v>-3.5944733916665861E-2</v>
      </c>
    </row>
    <row r="42" spans="1:11" x14ac:dyDescent="0.25">
      <c r="A42" s="31"/>
      <c r="B42" s="15">
        <v>380</v>
      </c>
      <c r="C42" s="16">
        <f>AVERAGE(C30:C32)</f>
        <v>-0.17028406724999959</v>
      </c>
      <c r="D42" s="16">
        <f>AVERAGE(C30:E32)</f>
        <v>-0.14876162280555486</v>
      </c>
      <c r="E42" s="16">
        <f t="shared" ref="E42:J42" si="3">AVERAGE(D30:F32)</f>
        <v>-0.13222262280555488</v>
      </c>
      <c r="F42" s="16">
        <f t="shared" si="3"/>
        <v>-0.11472351169444403</v>
      </c>
      <c r="G42" s="16">
        <f t="shared" si="3"/>
        <v>-0.10067695613888844</v>
      </c>
      <c r="H42" s="16">
        <f t="shared" si="3"/>
        <v>-7.9689622805554902E-2</v>
      </c>
      <c r="I42" s="16">
        <f t="shared" si="3"/>
        <v>-5.9520067249999364E-2</v>
      </c>
      <c r="J42" s="16">
        <f t="shared" si="3"/>
        <v>-3.9290845027777105E-2</v>
      </c>
      <c r="K42" s="16">
        <f>AVERAGE(K30:K32)</f>
        <v>-2.279206724999927E-2</v>
      </c>
    </row>
    <row r="43" spans="1:11" x14ac:dyDescent="0.25">
      <c r="A43" s="31"/>
      <c r="B43" s="15">
        <v>400</v>
      </c>
      <c r="C43" s="16">
        <f t="shared" ref="C43:C45" si="4">AVERAGE(C31:C33)</f>
        <v>-0.18982573391666632</v>
      </c>
      <c r="D43" s="16">
        <f>AVERAGE(C31:E33)</f>
        <v>-0.16576640058333275</v>
      </c>
      <c r="E43" s="16">
        <f t="shared" ref="D43:J47" si="5">AVERAGE(D31:F33)</f>
        <v>-0.14687840058333268</v>
      </c>
      <c r="F43" s="16">
        <f t="shared" si="5"/>
        <v>-0.12615617836111059</v>
      </c>
      <c r="G43" s="16">
        <f t="shared" si="5"/>
        <v>-0.11021895613888827</v>
      </c>
      <c r="H43" s="16">
        <f t="shared" si="5"/>
        <v>-8.5781400583332612E-2</v>
      </c>
      <c r="I43" s="16">
        <f t="shared" si="5"/>
        <v>-6.3143845027777007E-2</v>
      </c>
      <c r="J43" s="16">
        <f t="shared" si="5"/>
        <v>-3.8780733916665949E-2</v>
      </c>
      <c r="K43" s="16">
        <f t="shared" ref="K43:K47" si="6">AVERAGE(K31:K33)</f>
        <v>-1.783506724999917E-2</v>
      </c>
    </row>
    <row r="44" spans="1:11" x14ac:dyDescent="0.25">
      <c r="A44" s="31"/>
      <c r="B44" s="15">
        <v>420</v>
      </c>
      <c r="C44" s="16">
        <f>AVERAGE(C32:C34)</f>
        <v>-0.22056906724999958</v>
      </c>
      <c r="D44" s="16">
        <f t="shared" si="5"/>
        <v>-0.19200517836111056</v>
      </c>
      <c r="E44" s="16">
        <f t="shared" si="5"/>
        <v>-0.16806740058333278</v>
      </c>
      <c r="F44" s="16">
        <f t="shared" si="5"/>
        <v>-0.1421279561388884</v>
      </c>
      <c r="G44" s="16">
        <f t="shared" si="5"/>
        <v>-0.12064428947222172</v>
      </c>
      <c r="H44" s="16">
        <f t="shared" si="5"/>
        <v>-9.2477067249999337E-2</v>
      </c>
      <c r="I44" s="16">
        <f t="shared" si="5"/>
        <v>-6.6029289472221545E-2</v>
      </c>
      <c r="J44" s="16">
        <f t="shared" si="5"/>
        <v>-3.868762280555485E-2</v>
      </c>
      <c r="K44" s="16">
        <f t="shared" si="6"/>
        <v>-1.4097067249999226E-2</v>
      </c>
    </row>
    <row r="45" spans="1:11" x14ac:dyDescent="0.25">
      <c r="A45" s="31"/>
      <c r="B45" s="15">
        <v>440</v>
      </c>
      <c r="C45" s="16">
        <f t="shared" si="4"/>
        <v>-0.26317550058333278</v>
      </c>
      <c r="D45" s="16">
        <f t="shared" si="5"/>
        <v>-0.23325437169444385</v>
      </c>
      <c r="E45" s="16">
        <f t="shared" si="5"/>
        <v>-0.20183866280555496</v>
      </c>
      <c r="F45" s="16">
        <f>AVERAGE(E33:G35)</f>
        <v>-0.16589858280555494</v>
      </c>
      <c r="G45" s="16">
        <f t="shared" si="5"/>
        <v>-0.13175249391666613</v>
      </c>
      <c r="H45" s="16">
        <f t="shared" si="5"/>
        <v>-9.6549522805554941E-2</v>
      </c>
      <c r="I45" s="16">
        <f t="shared" si="5"/>
        <v>-6.5009973916666103E-2</v>
      </c>
      <c r="J45" s="16">
        <f t="shared" si="5"/>
        <v>-3.6723676138888273E-2</v>
      </c>
      <c r="K45" s="16">
        <f>AVERAGE(K33:K35)</f>
        <v>-1.2900980583332592E-2</v>
      </c>
    </row>
    <row r="46" spans="1:11" x14ac:dyDescent="0.25">
      <c r="A46" s="31"/>
      <c r="B46" s="15">
        <v>460</v>
      </c>
      <c r="C46" s="26">
        <f>C35</f>
        <v>-0.311001033916666</v>
      </c>
      <c r="D46" s="26">
        <f t="shared" ref="D46:G48" si="7">D35</f>
        <v>-0.28412995391666573</v>
      </c>
      <c r="E46" s="26">
        <f t="shared" si="7"/>
        <v>-0.24776295391666636</v>
      </c>
      <c r="F46" s="16">
        <f t="shared" si="5"/>
        <v>-0.19229850280555491</v>
      </c>
      <c r="G46" s="16">
        <f t="shared" si="5"/>
        <v>-0.14732840724999946</v>
      </c>
      <c r="H46" s="16">
        <f t="shared" si="5"/>
        <v>-0.10360631836111039</v>
      </c>
      <c r="I46" s="16">
        <f t="shared" si="5"/>
        <v>-6.5338629472221674E-2</v>
      </c>
      <c r="J46" s="16">
        <f t="shared" si="5"/>
        <v>-3.5577538361110626E-2</v>
      </c>
      <c r="K46" s="16">
        <f t="shared" si="6"/>
        <v>-9.9480539166663107E-3</v>
      </c>
    </row>
    <row r="47" spans="1:11" x14ac:dyDescent="0.25">
      <c r="A47" s="31"/>
      <c r="B47" s="15">
        <v>480</v>
      </c>
      <c r="C47" s="26">
        <f>C36</f>
        <v>-0.41887983391666594</v>
      </c>
      <c r="D47" s="26">
        <f t="shared" si="7"/>
        <v>-0.30528307391666587</v>
      </c>
      <c r="E47" s="26">
        <f t="shared" si="7"/>
        <v>-0.26972015391666559</v>
      </c>
      <c r="F47" s="26">
        <f t="shared" si="7"/>
        <v>-0.23308703391666619</v>
      </c>
      <c r="G47" s="16">
        <f t="shared" si="5"/>
        <v>-0.16441050947222152</v>
      </c>
      <c r="H47" s="16">
        <f t="shared" si="5"/>
        <v>-0.10806870724999929</v>
      </c>
      <c r="I47" s="16">
        <f t="shared" si="5"/>
        <v>-6.2588233916666056E-2</v>
      </c>
      <c r="J47" s="16">
        <f t="shared" si="5"/>
        <v>-2.8968567249999449E-2</v>
      </c>
      <c r="K47" s="16">
        <f t="shared" si="6"/>
        <v>-2.4358539166661566E-3</v>
      </c>
    </row>
    <row r="48" spans="1:11" x14ac:dyDescent="0.25">
      <c r="A48" s="32"/>
      <c r="B48" s="15">
        <v>500</v>
      </c>
      <c r="C48" s="26">
        <f>C37</f>
        <v>-0.33360199391666612</v>
      </c>
      <c r="D48" s="26">
        <f t="shared" si="7"/>
        <v>-0.32645007391666603</v>
      </c>
      <c r="E48" s="26">
        <f t="shared" si="7"/>
        <v>-0.29318761391666648</v>
      </c>
      <c r="F48" s="26">
        <f t="shared" si="7"/>
        <v>-0.26648917391666593</v>
      </c>
      <c r="G48" s="26">
        <f t="shared" si="7"/>
        <v>-0.16536363391666598</v>
      </c>
      <c r="H48" s="16">
        <f t="shared" ref="H48:J48" si="8">AVERAGE(G37:I37)</f>
        <v>-0.10904390058333273</v>
      </c>
      <c r="I48" s="16">
        <f>AVERAGE(H37:J37)</f>
        <v>-5.7626213916665968E-2</v>
      </c>
      <c r="J48" s="16">
        <f t="shared" si="8"/>
        <v>-1.8674487249999316E-2</v>
      </c>
      <c r="K48" s="16">
        <f>K37</f>
        <v>8.2048660833340392E-3</v>
      </c>
    </row>
    <row r="50" spans="1:11" x14ac:dyDescent="0.25">
      <c r="A50" s="21" t="s">
        <v>31</v>
      </c>
      <c r="B50" s="7"/>
      <c r="C50" s="34" t="s">
        <v>19</v>
      </c>
      <c r="D50" s="34"/>
      <c r="E50" s="34"/>
      <c r="F50" s="34"/>
      <c r="G50" s="34"/>
      <c r="H50" s="34"/>
      <c r="I50" s="34"/>
      <c r="J50" s="34"/>
      <c r="K50" s="35"/>
    </row>
    <row r="51" spans="1:11" x14ac:dyDescent="0.25">
      <c r="A51" s="8"/>
      <c r="B51" s="17"/>
      <c r="C51" s="14">
        <v>-20</v>
      </c>
      <c r="D51" s="14">
        <v>0</v>
      </c>
      <c r="E51" s="14">
        <v>20</v>
      </c>
      <c r="F51" s="14">
        <v>40</v>
      </c>
      <c r="G51" s="14">
        <v>60</v>
      </c>
      <c r="H51" s="14">
        <v>80</v>
      </c>
      <c r="I51" s="14">
        <v>100</v>
      </c>
      <c r="J51" s="14">
        <v>120</v>
      </c>
      <c r="K51" s="14">
        <v>140</v>
      </c>
    </row>
    <row r="52" spans="1:11" x14ac:dyDescent="0.25">
      <c r="A52" s="31" t="s">
        <v>17</v>
      </c>
      <c r="B52" s="15">
        <v>360</v>
      </c>
      <c r="C52" s="16">
        <f>(C41-C30)/5*100</f>
        <v>0</v>
      </c>
      <c r="D52" s="16">
        <f t="shared" ref="D52:K52" si="9">(D41-D30)/5*100</f>
        <v>-8.9273333333341753E-2</v>
      </c>
      <c r="E52" s="16">
        <f t="shared" si="9"/>
        <v>3.5073333333333068E-2</v>
      </c>
      <c r="F52" s="16">
        <f t="shared" si="9"/>
        <v>5.6940000000006707E-2</v>
      </c>
      <c r="G52" s="16">
        <f t="shared" si="9"/>
        <v>-7.442000000000476E-2</v>
      </c>
      <c r="H52" s="16">
        <f t="shared" si="9"/>
        <v>3.7746666666672868E-2</v>
      </c>
      <c r="I52" s="16">
        <f t="shared" si="9"/>
        <v>2.3239999999991739E-2</v>
      </c>
      <c r="J52" s="16">
        <f t="shared" si="9"/>
        <v>-0.13723999999999251</v>
      </c>
      <c r="K52" s="16">
        <f t="shared" si="9"/>
        <v>0</v>
      </c>
    </row>
    <row r="53" spans="1:11" x14ac:dyDescent="0.25">
      <c r="A53" s="31"/>
      <c r="B53" s="15">
        <v>380</v>
      </c>
      <c r="C53" s="16">
        <f t="shared" ref="C53:K59" si="10">(C42-C31)/5*100</f>
        <v>-8.8246666666667584E-2</v>
      </c>
      <c r="D53" s="16">
        <f t="shared" si="10"/>
        <v>8.6542222222213971E-2</v>
      </c>
      <c r="E53" s="16">
        <f t="shared" si="10"/>
        <v>-0.25583777777778594</v>
      </c>
      <c r="F53" s="16">
        <f t="shared" si="10"/>
        <v>4.5704444444445991E-2</v>
      </c>
      <c r="G53" s="16">
        <f t="shared" si="10"/>
        <v>-0.11232444444444378</v>
      </c>
      <c r="H53" s="16">
        <f t="shared" si="10"/>
        <v>2.3542222222212861E-2</v>
      </c>
      <c r="I53" s="16">
        <f t="shared" si="10"/>
        <v>-0.17476666666667029</v>
      </c>
      <c r="J53" s="16">
        <f t="shared" si="10"/>
        <v>1.447777777778436E-2</v>
      </c>
      <c r="K53" s="16">
        <f t="shared" si="10"/>
        <v>5.507333333333974E-2</v>
      </c>
    </row>
    <row r="54" spans="1:11" x14ac:dyDescent="0.25">
      <c r="A54" s="31"/>
      <c r="B54" s="15">
        <v>400</v>
      </c>
      <c r="C54" s="16">
        <f t="shared" si="10"/>
        <v>-0.13287999999999911</v>
      </c>
      <c r="D54" s="16">
        <f>(D43-D32)/5*100</f>
        <v>-0.12369333333334676</v>
      </c>
      <c r="E54" s="16">
        <f t="shared" si="10"/>
        <v>-0.35981333333331866</v>
      </c>
      <c r="F54" s="16">
        <f t="shared" si="10"/>
        <v>0.10983111111111167</v>
      </c>
      <c r="G54" s="16">
        <f t="shared" si="10"/>
        <v>-2.4724444444440552E-2</v>
      </c>
      <c r="H54" s="16">
        <f t="shared" si="10"/>
        <v>0.13510666666666893</v>
      </c>
      <c r="I54" s="16">
        <f t="shared" si="10"/>
        <v>7.7777777777715551E-3</v>
      </c>
      <c r="J54" s="16">
        <f t="shared" si="10"/>
        <v>-7.4979999999996161E-2</v>
      </c>
      <c r="K54" s="16">
        <f t="shared" si="10"/>
        <v>-0.21898666666666952</v>
      </c>
    </row>
    <row r="55" spans="1:11" x14ac:dyDescent="0.25">
      <c r="A55" s="31"/>
      <c r="B55" s="15">
        <v>420</v>
      </c>
      <c r="C55" s="16">
        <f t="shared" si="10"/>
        <v>-2.9066666666643926E-3</v>
      </c>
      <c r="D55" s="16">
        <f t="shared" si="10"/>
        <v>3.0731111111123588E-2</v>
      </c>
      <c r="E55" s="16">
        <f t="shared" si="10"/>
        <v>-3.5533333333387374E-3</v>
      </c>
      <c r="F55" s="16">
        <f t="shared" si="10"/>
        <v>0.17401555555554893</v>
      </c>
      <c r="G55" s="16">
        <f t="shared" si="10"/>
        <v>-9.9511111111105777E-2</v>
      </c>
      <c r="H55" s="16">
        <f t="shared" si="10"/>
        <v>0.13785333333332289</v>
      </c>
      <c r="I55" s="16">
        <f t="shared" si="10"/>
        <v>-1.5931111111109619E-2</v>
      </c>
      <c r="J55" s="16">
        <f t="shared" si="10"/>
        <v>4.4802222222223853E-2</v>
      </c>
      <c r="K55" s="16">
        <f t="shared" si="10"/>
        <v>0.13953333333332668</v>
      </c>
    </row>
    <row r="56" spans="1:11" x14ac:dyDescent="0.25">
      <c r="A56" s="31"/>
      <c r="B56" s="15">
        <v>440</v>
      </c>
      <c r="C56" s="16">
        <f t="shared" si="10"/>
        <v>-0.10147533333333514</v>
      </c>
      <c r="D56" s="16">
        <f t="shared" si="10"/>
        <v>-3.5152755555556414E-2</v>
      </c>
      <c r="E56" s="16">
        <f t="shared" si="10"/>
        <v>-0.33793857777778991</v>
      </c>
      <c r="F56" s="16">
        <f t="shared" si="10"/>
        <v>-4.2156977777765836E-2</v>
      </c>
      <c r="G56" s="16">
        <f t="shared" si="10"/>
        <v>-0.10477519999999851</v>
      </c>
      <c r="H56" s="16">
        <f t="shared" si="10"/>
        <v>-1.7957777777707904E-3</v>
      </c>
      <c r="I56" s="16">
        <f t="shared" si="10"/>
        <v>-2.0264800000009964E-2</v>
      </c>
      <c r="J56" s="16">
        <f t="shared" si="10"/>
        <v>9.0411555555647283E-3</v>
      </c>
      <c r="K56" s="16">
        <f t="shared" si="10"/>
        <v>2.8615066666676615E-2</v>
      </c>
    </row>
    <row r="57" spans="1:11" x14ac:dyDescent="0.25">
      <c r="A57" s="31"/>
      <c r="B57" s="15">
        <v>460</v>
      </c>
      <c r="C57" s="16">
        <f t="shared" si="10"/>
        <v>0</v>
      </c>
      <c r="D57" s="16">
        <f t="shared" si="10"/>
        <v>0</v>
      </c>
      <c r="E57" s="16">
        <f t="shared" si="10"/>
        <v>0</v>
      </c>
      <c r="F57" s="16">
        <f t="shared" si="10"/>
        <v>-2.6569777777812886E-3</v>
      </c>
      <c r="G57" s="16">
        <f t="shared" si="10"/>
        <v>-7.606346666667041E-2</v>
      </c>
      <c r="H57" s="16">
        <f t="shared" si="10"/>
        <v>-0.12312328888888113</v>
      </c>
      <c r="I57" s="16">
        <f t="shared" si="10"/>
        <v>-9.2194311111113147E-2</v>
      </c>
      <c r="J57" s="16">
        <f t="shared" si="10"/>
        <v>-0.23658488888888368</v>
      </c>
      <c r="K57" s="16">
        <f t="shared" si="10"/>
        <v>-0.13301160000001033</v>
      </c>
    </row>
    <row r="58" spans="1:11" x14ac:dyDescent="0.25">
      <c r="A58" s="31"/>
      <c r="B58" s="15">
        <v>480</v>
      </c>
      <c r="C58" s="16">
        <f t="shared" si="10"/>
        <v>0</v>
      </c>
      <c r="D58" s="16">
        <f t="shared" si="10"/>
        <v>0</v>
      </c>
      <c r="E58" s="16">
        <f t="shared" si="10"/>
        <v>0</v>
      </c>
      <c r="F58" s="16">
        <f t="shared" si="10"/>
        <v>0</v>
      </c>
      <c r="G58" s="16">
        <f t="shared" si="10"/>
        <v>9.5375688888886812E-2</v>
      </c>
      <c r="H58" s="16">
        <f t="shared" si="10"/>
        <v>-8.5692266666672623E-2</v>
      </c>
      <c r="I58" s="16">
        <f t="shared" si="10"/>
        <v>0.16461479999999057</v>
      </c>
      <c r="J58" s="16">
        <f t="shared" si="10"/>
        <v>9.8329333333341609E-2</v>
      </c>
      <c r="K58" s="16">
        <f t="shared" si="10"/>
        <v>0.19558200000001119</v>
      </c>
    </row>
    <row r="59" spans="1:11" x14ac:dyDescent="0.25">
      <c r="A59" s="32"/>
      <c r="B59" s="15">
        <v>500</v>
      </c>
      <c r="C59" s="16">
        <f t="shared" si="10"/>
        <v>0</v>
      </c>
      <c r="D59" s="16">
        <f t="shared" si="10"/>
        <v>0</v>
      </c>
      <c r="E59" s="16">
        <f t="shared" si="10"/>
        <v>0</v>
      </c>
      <c r="F59" s="16">
        <f t="shared" si="10"/>
        <v>0</v>
      </c>
      <c r="G59" s="16">
        <f t="shared" si="10"/>
        <v>0</v>
      </c>
      <c r="H59" s="16">
        <f t="shared" si="10"/>
        <v>-7.8717333333364059E-3</v>
      </c>
      <c r="I59" s="16">
        <f t="shared" si="10"/>
        <v>-9.0169199999993593E-2</v>
      </c>
      <c r="J59" s="16">
        <f t="shared" si="10"/>
        <v>-0.15127826666667232</v>
      </c>
      <c r="K59" s="16">
        <f t="shared" si="10"/>
        <v>0</v>
      </c>
    </row>
  </sheetData>
  <sortState xmlns:xlrd2="http://schemas.microsoft.com/office/spreadsheetml/2017/richdata2" columnSort="1" ref="C3:K11">
    <sortCondition ref="C3:K3"/>
  </sortState>
  <mergeCells count="10">
    <mergeCell ref="C39:K39"/>
    <mergeCell ref="A41:A48"/>
    <mergeCell ref="C50:K50"/>
    <mergeCell ref="A52:A59"/>
    <mergeCell ref="C2:K2"/>
    <mergeCell ref="A4:A11"/>
    <mergeCell ref="C15:K15"/>
    <mergeCell ref="A17:A24"/>
    <mergeCell ref="C28:K28"/>
    <mergeCell ref="A30:A37"/>
  </mergeCells>
  <conditionalFormatting sqref="C52:K59">
    <cfRule type="cellIs" dxfId="9" priority="1" operator="between">
      <formula>0.1</formula>
      <formula>100</formula>
    </cfRule>
    <cfRule type="cellIs" dxfId="8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0AF8-EB33-4614-AABC-8FBFF76C71F2}">
  <sheetPr>
    <tabColor rgb="FFFFFF00"/>
  </sheetPr>
  <dimension ref="A2:R59"/>
  <sheetViews>
    <sheetView topLeftCell="A28" zoomScale="90" zoomScaleNormal="90" workbookViewId="0">
      <selection activeCell="T62" sqref="T62"/>
    </sheetView>
  </sheetViews>
  <sheetFormatPr baseColWidth="10" defaultColWidth="9.140625" defaultRowHeight="15" x14ac:dyDescent="0.25"/>
  <cols>
    <col min="19" max="19" width="4.5703125" customWidth="1"/>
  </cols>
  <sheetData>
    <row r="2" spans="1:18" x14ac:dyDescent="0.25">
      <c r="A2" s="10" t="s">
        <v>21</v>
      </c>
      <c r="B2" s="7"/>
      <c r="C2" s="45" t="s">
        <v>18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38"/>
    </row>
    <row r="3" spans="1:18" x14ac:dyDescent="0.25">
      <c r="A3" s="8"/>
      <c r="B3" s="17"/>
      <c r="C3" s="14">
        <v>-220</v>
      </c>
      <c r="D3" s="14">
        <v>-200</v>
      </c>
      <c r="E3" s="14">
        <v>-180</v>
      </c>
      <c r="F3" s="14">
        <v>-160</v>
      </c>
      <c r="G3" s="14">
        <v>-140</v>
      </c>
      <c r="H3" s="14">
        <v>-120</v>
      </c>
      <c r="I3" s="14">
        <v>-100</v>
      </c>
      <c r="J3" s="14">
        <v>-80</v>
      </c>
      <c r="K3" s="14">
        <v>-60</v>
      </c>
      <c r="L3" s="14">
        <v>-40</v>
      </c>
      <c r="M3" s="14">
        <v>-20</v>
      </c>
      <c r="N3" s="14">
        <v>0</v>
      </c>
      <c r="O3" s="14">
        <v>20</v>
      </c>
      <c r="P3" s="14">
        <v>40</v>
      </c>
      <c r="Q3" s="14">
        <v>60</v>
      </c>
      <c r="R3" s="14">
        <v>80</v>
      </c>
    </row>
    <row r="4" spans="1:18" x14ac:dyDescent="0.25">
      <c r="A4" s="31" t="s">
        <v>17</v>
      </c>
      <c r="B4" s="15">
        <v>360</v>
      </c>
      <c r="C4" s="20">
        <v>17.740556999999999</v>
      </c>
      <c r="D4" s="16">
        <v>20.318825</v>
      </c>
      <c r="E4" s="16">
        <v>20.318432000000001</v>
      </c>
      <c r="F4" s="16">
        <v>20.309398999999999</v>
      </c>
      <c r="G4" s="16">
        <v>20.288778000000001</v>
      </c>
      <c r="H4" s="16">
        <v>20.285354999999999</v>
      </c>
      <c r="I4" s="16">
        <v>20.258531999999999</v>
      </c>
      <c r="J4" s="16">
        <v>20.222619999999999</v>
      </c>
      <c r="K4" s="16">
        <v>20.200337999999999</v>
      </c>
      <c r="L4" s="16">
        <v>20.192591</v>
      </c>
      <c r="M4" s="16">
        <v>20.180111</v>
      </c>
      <c r="N4" s="16">
        <v>20.174623</v>
      </c>
      <c r="O4" s="16">
        <v>20.177429</v>
      </c>
      <c r="P4" s="16">
        <v>20.154796999999999</v>
      </c>
      <c r="Q4" s="16">
        <v>20.158079000000001</v>
      </c>
      <c r="R4" s="16">
        <v>20.175348</v>
      </c>
    </row>
    <row r="5" spans="1:18" x14ac:dyDescent="0.25">
      <c r="A5" s="31"/>
      <c r="B5" s="15">
        <v>380</v>
      </c>
      <c r="C5" s="20">
        <v>19.170936999999999</v>
      </c>
      <c r="D5" s="16">
        <v>20.295895000000002</v>
      </c>
      <c r="E5" s="16">
        <v>20.311624999999999</v>
      </c>
      <c r="F5" s="16">
        <v>20.297294999999998</v>
      </c>
      <c r="G5" s="16">
        <v>20.290308</v>
      </c>
      <c r="H5" s="16">
        <v>20.240061000000001</v>
      </c>
      <c r="I5" s="16">
        <v>20.217831</v>
      </c>
      <c r="J5" s="16">
        <v>20.175688000000001</v>
      </c>
      <c r="K5" s="16">
        <v>20.169339999999998</v>
      </c>
      <c r="L5" s="16">
        <v>20.148298</v>
      </c>
      <c r="M5" s="16">
        <v>20.125336000000001</v>
      </c>
      <c r="N5" s="16">
        <v>20.11665</v>
      </c>
      <c r="O5" s="16">
        <v>20.125532</v>
      </c>
      <c r="P5" s="16">
        <v>20.111979999999999</v>
      </c>
      <c r="Q5" s="16">
        <v>20.112293000000001</v>
      </c>
      <c r="R5" s="16">
        <v>20.120564999999999</v>
      </c>
    </row>
    <row r="6" spans="1:18" x14ac:dyDescent="0.25">
      <c r="A6" s="31"/>
      <c r="B6" s="15">
        <v>400</v>
      </c>
      <c r="C6" s="20">
        <v>19.104389000000001</v>
      </c>
      <c r="D6" s="16">
        <v>20.263722999999999</v>
      </c>
      <c r="E6" s="16">
        <v>20.277539999999998</v>
      </c>
      <c r="F6" s="16">
        <v>20.239184999999999</v>
      </c>
      <c r="G6" s="16">
        <v>20.242208000000002</v>
      </c>
      <c r="H6" s="16">
        <v>20.221599999999999</v>
      </c>
      <c r="I6" s="16">
        <v>20.164542999999998</v>
      </c>
      <c r="J6" s="16">
        <v>20.134889999999999</v>
      </c>
      <c r="K6" s="16">
        <v>20.093074999999999</v>
      </c>
      <c r="L6" s="16">
        <v>20.085046999999999</v>
      </c>
      <c r="M6" s="16">
        <v>20.041815</v>
      </c>
      <c r="N6" s="16">
        <v>20.024419999999999</v>
      </c>
      <c r="O6" s="16">
        <v>20.013403</v>
      </c>
      <c r="P6" s="16">
        <v>20.018872999999999</v>
      </c>
      <c r="Q6" s="16">
        <v>20.043631000000001</v>
      </c>
      <c r="R6" s="16">
        <v>20.051109</v>
      </c>
    </row>
    <row r="7" spans="1:18" x14ac:dyDescent="0.25">
      <c r="A7" s="31"/>
      <c r="B7" s="15">
        <v>420</v>
      </c>
      <c r="C7" s="20">
        <v>19.383887999999999</v>
      </c>
      <c r="D7" s="16">
        <v>20.273605</v>
      </c>
      <c r="E7" s="16">
        <v>20.247624999999999</v>
      </c>
      <c r="F7" s="16">
        <v>20.251335000000001</v>
      </c>
      <c r="G7" s="16">
        <v>20.203126999999999</v>
      </c>
      <c r="H7" s="16">
        <v>20.143886999999999</v>
      </c>
      <c r="I7" s="16">
        <v>20.109808000000001</v>
      </c>
      <c r="J7" s="16">
        <v>20.055788</v>
      </c>
      <c r="K7" s="16">
        <v>19.972460000000002</v>
      </c>
      <c r="L7" s="16">
        <v>19.993272999999999</v>
      </c>
      <c r="M7" s="16">
        <v>19.920283999999999</v>
      </c>
      <c r="N7" s="16">
        <v>19.920572</v>
      </c>
      <c r="O7" s="16">
        <v>19.870322999999999</v>
      </c>
      <c r="P7" s="16">
        <v>19.908072000000001</v>
      </c>
      <c r="Q7" s="16">
        <v>19.926949</v>
      </c>
      <c r="R7" s="16">
        <v>19.989457999999999</v>
      </c>
    </row>
    <row r="8" spans="1:18" x14ac:dyDescent="0.25">
      <c r="A8" s="31"/>
      <c r="B8" s="15">
        <v>440</v>
      </c>
      <c r="C8" s="20">
        <v>19.166622</v>
      </c>
      <c r="D8" s="16">
        <v>20.213501000000001</v>
      </c>
      <c r="E8" s="16">
        <v>20.198402000000002</v>
      </c>
      <c r="F8" s="16">
        <v>20.193608999999999</v>
      </c>
      <c r="G8" s="16">
        <v>20.164635000000001</v>
      </c>
      <c r="H8" s="16">
        <v>20.113768</v>
      </c>
      <c r="I8" s="16">
        <v>20.013452999999998</v>
      </c>
      <c r="J8" s="16">
        <v>19.97109</v>
      </c>
      <c r="K8" s="16">
        <v>19.892046000000001</v>
      </c>
      <c r="L8" s="16">
        <v>19.809100999999998</v>
      </c>
      <c r="M8" s="16">
        <v>19.762297</v>
      </c>
      <c r="N8" s="16">
        <v>19.717302</v>
      </c>
      <c r="O8" s="16">
        <v>19.715796999999998</v>
      </c>
      <c r="P8" s="16">
        <v>19.786342999999999</v>
      </c>
      <c r="Q8" s="16">
        <v>19.819780000000002</v>
      </c>
      <c r="R8" s="16">
        <v>19.889605</v>
      </c>
    </row>
    <row r="9" spans="1:18" x14ac:dyDescent="0.25">
      <c r="A9" s="31"/>
      <c r="B9" s="15">
        <v>460</v>
      </c>
      <c r="C9" s="20">
        <v>19.47504</v>
      </c>
      <c r="D9" s="16">
        <v>20.175896000000002</v>
      </c>
      <c r="E9" s="16">
        <v>20.180952000000001</v>
      </c>
      <c r="F9" s="16">
        <v>20.181668999999999</v>
      </c>
      <c r="G9" s="16">
        <v>20.136295</v>
      </c>
      <c r="H9" s="16">
        <v>20.096696999999999</v>
      </c>
      <c r="I9" s="16">
        <v>20.029247000000002</v>
      </c>
      <c r="J9" s="16">
        <v>19.887777</v>
      </c>
      <c r="K9" s="16">
        <v>19.736806999999999</v>
      </c>
      <c r="L9" s="16">
        <v>19.632878999999999</v>
      </c>
      <c r="M9" s="16">
        <v>19.513131999999999</v>
      </c>
      <c r="N9" s="16">
        <v>19.467274</v>
      </c>
      <c r="O9" s="16">
        <v>19.472854999999999</v>
      </c>
      <c r="P9" s="16">
        <v>19.577476999999998</v>
      </c>
      <c r="Q9" s="16">
        <v>19.681958999999999</v>
      </c>
      <c r="R9" s="16">
        <v>19.790044999999999</v>
      </c>
    </row>
    <row r="10" spans="1:18" x14ac:dyDescent="0.25">
      <c r="A10" s="31"/>
      <c r="B10" s="15">
        <v>480</v>
      </c>
      <c r="C10" s="20">
        <v>19.540520000000001</v>
      </c>
      <c r="D10" s="16">
        <v>20.222508999999999</v>
      </c>
      <c r="E10" s="16">
        <v>20.247667</v>
      </c>
      <c r="F10" s="16">
        <v>20.232641000000001</v>
      </c>
      <c r="G10" s="16">
        <v>20.175070000000002</v>
      </c>
      <c r="H10" s="16">
        <v>20.103231000000001</v>
      </c>
      <c r="I10" s="16">
        <v>20.000623999999998</v>
      </c>
      <c r="J10" s="16">
        <v>19.855868999999998</v>
      </c>
      <c r="K10" s="16">
        <v>18.522352000000001</v>
      </c>
      <c r="L10" s="16">
        <v>19.46697</v>
      </c>
      <c r="M10" s="16">
        <v>19.274256000000001</v>
      </c>
      <c r="N10" s="16">
        <v>19.184806999999999</v>
      </c>
      <c r="O10" s="16">
        <v>19.177675000000001</v>
      </c>
      <c r="P10" s="16">
        <v>19.293453</v>
      </c>
      <c r="Q10" s="16">
        <v>19.524281999999999</v>
      </c>
      <c r="R10" s="16">
        <v>19.719287999999999</v>
      </c>
    </row>
    <row r="11" spans="1:18" x14ac:dyDescent="0.25">
      <c r="A11" s="32"/>
      <c r="B11" s="15">
        <v>500</v>
      </c>
      <c r="C11" s="20">
        <v>19.445881140000001</v>
      </c>
      <c r="D11" s="16">
        <v>20.25531522</v>
      </c>
      <c r="E11" s="16">
        <v>20.3050827</v>
      </c>
      <c r="F11" s="16">
        <v>20.24176392</v>
      </c>
      <c r="G11" s="16">
        <v>20.207970719999999</v>
      </c>
      <c r="H11" s="16">
        <v>20.12607702</v>
      </c>
      <c r="I11" s="16">
        <v>19.99366362</v>
      </c>
      <c r="J11" s="16">
        <v>19.74280392</v>
      </c>
      <c r="K11" s="16">
        <v>19.431014399999999</v>
      </c>
      <c r="L11" s="16">
        <v>19.09107144</v>
      </c>
      <c r="M11" s="16">
        <v>18.71170686</v>
      </c>
      <c r="N11" s="16">
        <v>18.36801792</v>
      </c>
      <c r="O11" s="16">
        <v>18.383810759999999</v>
      </c>
      <c r="P11" s="16">
        <v>18.74782098</v>
      </c>
      <c r="Q11" s="16">
        <v>19.186149780000001</v>
      </c>
      <c r="R11" s="16">
        <v>19.513717020000001</v>
      </c>
    </row>
    <row r="13" spans="1:18" x14ac:dyDescent="0.25">
      <c r="A13" t="s">
        <v>22</v>
      </c>
      <c r="C13">
        <v>20.362802270014999</v>
      </c>
    </row>
    <row r="15" spans="1:18" x14ac:dyDescent="0.25">
      <c r="A15" s="10" t="s">
        <v>23</v>
      </c>
      <c r="B15" s="7"/>
      <c r="C15" s="45" t="s">
        <v>18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38"/>
    </row>
    <row r="16" spans="1:18" x14ac:dyDescent="0.25">
      <c r="A16" s="8"/>
      <c r="B16" s="17"/>
      <c r="C16" s="14">
        <v>-220</v>
      </c>
      <c r="D16" s="14">
        <v>-200</v>
      </c>
      <c r="E16" s="14">
        <v>-180</v>
      </c>
      <c r="F16" s="14">
        <v>-160</v>
      </c>
      <c r="G16" s="14">
        <v>-140</v>
      </c>
      <c r="H16" s="14">
        <v>-120</v>
      </c>
      <c r="I16" s="14">
        <v>-100</v>
      </c>
      <c r="J16" s="14">
        <v>-80</v>
      </c>
      <c r="K16" s="14">
        <v>-60</v>
      </c>
      <c r="L16" s="14">
        <v>-40</v>
      </c>
      <c r="M16" s="14">
        <v>-20</v>
      </c>
      <c r="N16" s="14">
        <v>0</v>
      </c>
      <c r="O16" s="14">
        <v>20</v>
      </c>
      <c r="P16" s="14">
        <v>40</v>
      </c>
      <c r="Q16" s="14">
        <v>60</v>
      </c>
      <c r="R16" s="14">
        <v>80</v>
      </c>
    </row>
    <row r="17" spans="1:18" x14ac:dyDescent="0.25">
      <c r="A17" s="31" t="s">
        <v>17</v>
      </c>
      <c r="B17" s="15">
        <v>360</v>
      </c>
      <c r="C17" s="20">
        <v>17.027702000000001</v>
      </c>
      <c r="D17" s="16">
        <v>20.34477</v>
      </c>
      <c r="E17" s="16">
        <v>20.369983999999999</v>
      </c>
      <c r="F17" s="16">
        <v>20.367048</v>
      </c>
      <c r="G17" s="16">
        <v>20.362022</v>
      </c>
      <c r="H17" s="16">
        <v>20.358823999999998</v>
      </c>
      <c r="I17" s="16">
        <v>20.323139000000001</v>
      </c>
      <c r="J17" s="16">
        <v>20.315612999999999</v>
      </c>
      <c r="K17" s="16">
        <v>20.312118999999999</v>
      </c>
      <c r="L17" s="16">
        <v>20.318519999999999</v>
      </c>
      <c r="M17" s="16">
        <v>20.320084000000001</v>
      </c>
      <c r="N17" s="16">
        <v>20.329533000000001</v>
      </c>
      <c r="O17" s="16">
        <v>20.292581999999999</v>
      </c>
      <c r="P17" s="16">
        <v>20.282451999999999</v>
      </c>
      <c r="Q17" s="16">
        <v>20.260569</v>
      </c>
      <c r="R17" s="16">
        <v>20.240849999999998</v>
      </c>
    </row>
    <row r="18" spans="1:18" x14ac:dyDescent="0.25">
      <c r="A18" s="31"/>
      <c r="B18" s="15">
        <v>380</v>
      </c>
      <c r="C18" s="20">
        <v>17.437840999999999</v>
      </c>
      <c r="D18" s="16">
        <v>20.306304999999998</v>
      </c>
      <c r="E18" s="16">
        <v>20.322084</v>
      </c>
      <c r="F18" s="16">
        <v>20.327905999999999</v>
      </c>
      <c r="G18" s="16">
        <v>20.323298999999999</v>
      </c>
      <c r="H18" s="16">
        <v>20.329355</v>
      </c>
      <c r="I18" s="16">
        <v>20.299676999999999</v>
      </c>
      <c r="J18" s="16">
        <v>20.288430999999999</v>
      </c>
      <c r="K18" s="16">
        <v>20.283663000000001</v>
      </c>
      <c r="L18" s="16">
        <v>20.277820999999999</v>
      </c>
      <c r="M18" s="16">
        <v>20.295774000000002</v>
      </c>
      <c r="N18" s="16">
        <v>20.306728</v>
      </c>
      <c r="O18" s="16">
        <v>20.260742</v>
      </c>
      <c r="P18" s="16">
        <v>20.264606000000001</v>
      </c>
      <c r="Q18" s="16">
        <v>20.229326</v>
      </c>
      <c r="R18" s="16">
        <v>20.21377</v>
      </c>
    </row>
    <row r="19" spans="1:18" x14ac:dyDescent="0.25">
      <c r="A19" s="31"/>
      <c r="B19" s="15">
        <v>400</v>
      </c>
      <c r="C19" s="20">
        <v>18.343630000000001</v>
      </c>
      <c r="D19" s="16">
        <v>20.267143000000001</v>
      </c>
      <c r="E19" s="16">
        <v>20.265198000000002</v>
      </c>
      <c r="F19" s="16">
        <v>20.293818999999999</v>
      </c>
      <c r="G19" s="16">
        <v>20.288817999999999</v>
      </c>
      <c r="H19" s="16">
        <v>20.286719999999999</v>
      </c>
      <c r="I19" s="16">
        <v>20.254307000000001</v>
      </c>
      <c r="J19" s="16">
        <v>20.242851000000002</v>
      </c>
      <c r="K19" s="16">
        <v>20.247837000000001</v>
      </c>
      <c r="L19" s="16">
        <v>20.249034999999999</v>
      </c>
      <c r="M19" s="16">
        <v>20.27215</v>
      </c>
      <c r="N19" s="16">
        <v>20.249307999999999</v>
      </c>
      <c r="O19" s="16">
        <v>20.255600000000001</v>
      </c>
      <c r="P19" s="16">
        <v>20.235406999999999</v>
      </c>
      <c r="Q19" s="16">
        <v>20.226116000000001</v>
      </c>
      <c r="R19" s="16">
        <v>20.176760000000002</v>
      </c>
    </row>
    <row r="20" spans="1:18" x14ac:dyDescent="0.25">
      <c r="A20" s="31"/>
      <c r="B20" s="15">
        <v>420</v>
      </c>
      <c r="C20" s="20">
        <v>17.611571999999999</v>
      </c>
      <c r="D20" s="16">
        <v>20.203989</v>
      </c>
      <c r="E20" s="16">
        <v>20.222137</v>
      </c>
      <c r="F20" s="16">
        <v>20.216191999999999</v>
      </c>
      <c r="G20" s="16">
        <v>20.229761</v>
      </c>
      <c r="H20" s="16">
        <v>20.223738000000001</v>
      </c>
      <c r="I20" s="16">
        <v>20.203184</v>
      </c>
      <c r="J20" s="16">
        <v>20.213405999999999</v>
      </c>
      <c r="K20" s="16">
        <v>20.22241</v>
      </c>
      <c r="L20" s="16">
        <v>20.206714999999999</v>
      </c>
      <c r="M20" s="16">
        <v>20.195187000000001</v>
      </c>
      <c r="N20" s="16">
        <v>20.232392999999998</v>
      </c>
      <c r="O20" s="16">
        <v>20.207609000000001</v>
      </c>
      <c r="P20" s="16">
        <v>20.198464999999999</v>
      </c>
      <c r="Q20" s="16">
        <v>20.199867000000001</v>
      </c>
      <c r="R20" s="16">
        <v>20.129792999999999</v>
      </c>
    </row>
    <row r="21" spans="1:18" x14ac:dyDescent="0.25">
      <c r="A21" s="31"/>
      <c r="B21" s="15">
        <v>440</v>
      </c>
      <c r="C21" s="20">
        <v>17.631653</v>
      </c>
      <c r="D21" s="16">
        <v>20.154081000000001</v>
      </c>
      <c r="E21" s="16">
        <v>20.189060000000001</v>
      </c>
      <c r="F21" s="16">
        <v>20.176071</v>
      </c>
      <c r="G21" s="16">
        <v>20.164899999999999</v>
      </c>
      <c r="H21" s="16">
        <v>20.176117000000001</v>
      </c>
      <c r="I21" s="16">
        <v>20.151398</v>
      </c>
      <c r="J21" s="16">
        <v>20.148454999999998</v>
      </c>
      <c r="K21" s="16">
        <v>20.180486999999999</v>
      </c>
      <c r="L21" s="16">
        <v>20.179876</v>
      </c>
      <c r="M21" s="16">
        <v>20.193649000000001</v>
      </c>
      <c r="N21" s="16">
        <v>20.189035000000001</v>
      </c>
      <c r="O21" s="16">
        <v>20.200672000000001</v>
      </c>
      <c r="P21" s="16">
        <v>20.159779</v>
      </c>
      <c r="Q21" s="16">
        <v>20.132888999999999</v>
      </c>
      <c r="R21" s="16">
        <v>20.129593</v>
      </c>
    </row>
    <row r="22" spans="1:18" x14ac:dyDescent="0.25">
      <c r="A22" s="31"/>
      <c r="B22" s="15">
        <v>460</v>
      </c>
      <c r="C22" s="20">
        <v>18.20458</v>
      </c>
      <c r="D22" s="16">
        <v>19.947337999999998</v>
      </c>
      <c r="E22" s="16">
        <v>20.033180000000002</v>
      </c>
      <c r="F22" s="16">
        <v>20.042614</v>
      </c>
      <c r="G22" s="16">
        <v>20.075987000000001</v>
      </c>
      <c r="H22" s="16">
        <v>20.073623999999999</v>
      </c>
      <c r="I22" s="16">
        <v>20.095656999999999</v>
      </c>
      <c r="J22" s="16">
        <v>20.071846000000001</v>
      </c>
      <c r="K22" s="16">
        <v>20.118275000000001</v>
      </c>
      <c r="L22" s="16">
        <v>20.107693000000001</v>
      </c>
      <c r="M22" s="16">
        <v>20.137219999999999</v>
      </c>
      <c r="N22" s="16">
        <v>20.143184999999999</v>
      </c>
      <c r="O22" s="16">
        <v>20.143131</v>
      </c>
      <c r="P22" s="16">
        <v>20.123425999999998</v>
      </c>
      <c r="Q22" s="16">
        <v>20.100660000000001</v>
      </c>
      <c r="R22" s="16">
        <v>20.077442000000001</v>
      </c>
    </row>
    <row r="23" spans="1:18" x14ac:dyDescent="0.25">
      <c r="A23" s="31"/>
      <c r="B23" s="15">
        <v>480</v>
      </c>
      <c r="C23" s="20">
        <v>17.630815999999999</v>
      </c>
      <c r="D23" s="16">
        <v>19.923255999999999</v>
      </c>
      <c r="E23" s="16">
        <v>20.002379999999999</v>
      </c>
      <c r="F23" s="16">
        <v>20.032505</v>
      </c>
      <c r="G23" s="16">
        <v>20.077155999999999</v>
      </c>
      <c r="H23" s="16">
        <v>20.034625999999999</v>
      </c>
      <c r="I23" s="16">
        <v>20.054796</v>
      </c>
      <c r="J23" s="16">
        <v>20.07865</v>
      </c>
      <c r="K23" s="16">
        <v>20.066261000000001</v>
      </c>
      <c r="L23" s="16">
        <v>20.097704</v>
      </c>
      <c r="M23" s="16">
        <v>20.118169999999999</v>
      </c>
      <c r="N23" s="16">
        <v>20.116340999999998</v>
      </c>
      <c r="O23" s="16">
        <v>20.114090000000001</v>
      </c>
      <c r="P23" s="16">
        <v>20.105948999999999</v>
      </c>
      <c r="Q23" s="16">
        <v>20.099198999999999</v>
      </c>
      <c r="R23" s="16">
        <v>20.055557</v>
      </c>
    </row>
    <row r="24" spans="1:18" x14ac:dyDescent="0.25">
      <c r="A24" s="32"/>
      <c r="B24" s="15">
        <v>500</v>
      </c>
      <c r="C24" s="20">
        <v>17.621016000000001</v>
      </c>
      <c r="D24" s="16">
        <v>19.884926</v>
      </c>
      <c r="E24" s="16">
        <v>19.931995000000001</v>
      </c>
      <c r="F24" s="16">
        <v>19.962924999999998</v>
      </c>
      <c r="G24" s="16">
        <v>20.002689</v>
      </c>
      <c r="H24" s="16">
        <v>20.024751999999999</v>
      </c>
      <c r="I24" s="16">
        <v>19.994399999999999</v>
      </c>
      <c r="J24" s="16">
        <v>20.031642999999999</v>
      </c>
      <c r="K24" s="16">
        <v>20.039026</v>
      </c>
      <c r="L24" s="16">
        <v>20.046892</v>
      </c>
      <c r="M24" s="16">
        <v>20.059190999999998</v>
      </c>
      <c r="N24" s="16">
        <v>20.073263000000001</v>
      </c>
      <c r="O24" s="16">
        <v>20.105983999999999</v>
      </c>
      <c r="P24" s="16">
        <v>20.046654</v>
      </c>
      <c r="Q24" s="16">
        <v>20.072534999999998</v>
      </c>
      <c r="R24" s="16">
        <v>20.034749999999999</v>
      </c>
    </row>
    <row r="26" spans="1:18" x14ac:dyDescent="0.25">
      <c r="A26" t="s">
        <v>24</v>
      </c>
      <c r="C26">
        <v>19.940549333333333</v>
      </c>
    </row>
    <row r="28" spans="1:18" x14ac:dyDescent="0.25">
      <c r="A28" s="21" t="s">
        <v>29</v>
      </c>
      <c r="B28" s="7"/>
      <c r="C28" s="45" t="s">
        <v>18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38"/>
    </row>
    <row r="29" spans="1:18" x14ac:dyDescent="0.25">
      <c r="A29" s="8"/>
      <c r="B29" s="17"/>
      <c r="C29" s="14">
        <v>-220</v>
      </c>
      <c r="D29" s="14">
        <v>-200</v>
      </c>
      <c r="E29" s="14">
        <v>-180</v>
      </c>
      <c r="F29" s="14">
        <v>-160</v>
      </c>
      <c r="G29" s="14">
        <v>-140</v>
      </c>
      <c r="H29" s="14">
        <v>-120</v>
      </c>
      <c r="I29" s="14">
        <v>-100</v>
      </c>
      <c r="J29" s="14">
        <v>-80</v>
      </c>
      <c r="K29" s="14">
        <v>-60</v>
      </c>
      <c r="L29" s="14">
        <v>-40</v>
      </c>
      <c r="M29" s="14">
        <v>-20</v>
      </c>
      <c r="N29" s="14">
        <v>0</v>
      </c>
      <c r="O29" s="14">
        <v>20</v>
      </c>
      <c r="P29" s="14">
        <v>40</v>
      </c>
      <c r="Q29" s="14">
        <v>60</v>
      </c>
      <c r="R29" s="14">
        <v>80</v>
      </c>
    </row>
    <row r="30" spans="1:18" x14ac:dyDescent="0.25">
      <c r="A30" s="30" t="s">
        <v>17</v>
      </c>
      <c r="B30" s="15">
        <v>360</v>
      </c>
      <c r="C30" s="20">
        <f>C4-C17+$C$26-$C$13</f>
        <v>0.29060206331833172</v>
      </c>
      <c r="D30" s="24">
        <f t="shared" ref="D30:R30" si="0">D4-D17+$C$26-$C$13</f>
        <v>-0.44819793668166596</v>
      </c>
      <c r="E30" s="24">
        <f t="shared" si="0"/>
        <v>-0.47380493668166324</v>
      </c>
      <c r="F30" s="24">
        <f t="shared" si="0"/>
        <v>-0.47990193668166725</v>
      </c>
      <c r="G30" s="24">
        <f t="shared" si="0"/>
        <v>-0.49549693668166483</v>
      </c>
      <c r="H30" s="24">
        <f t="shared" si="0"/>
        <v>-0.4957219366816652</v>
      </c>
      <c r="I30" s="24">
        <f t="shared" si="0"/>
        <v>-0.48685993668166816</v>
      </c>
      <c r="J30" s="24">
        <f t="shared" si="0"/>
        <v>-0.51524593668166574</v>
      </c>
      <c r="K30" s="24">
        <f t="shared" si="0"/>
        <v>-0.53403393668166643</v>
      </c>
      <c r="L30" s="24">
        <f t="shared" si="0"/>
        <v>-0.54818193668166515</v>
      </c>
      <c r="M30" s="24">
        <f t="shared" si="0"/>
        <v>-0.56222593668166709</v>
      </c>
      <c r="N30" s="24">
        <f t="shared" si="0"/>
        <v>-0.57716293668166685</v>
      </c>
      <c r="O30" s="24">
        <f t="shared" si="0"/>
        <v>-0.53740593668166525</v>
      </c>
      <c r="P30" s="24">
        <f t="shared" si="0"/>
        <v>-0.5499079366816666</v>
      </c>
      <c r="Q30" s="24">
        <f t="shared" si="0"/>
        <v>-0.52474293668166538</v>
      </c>
      <c r="R30" s="24">
        <f t="shared" si="0"/>
        <v>-0.48775493668166447</v>
      </c>
    </row>
    <row r="31" spans="1:18" x14ac:dyDescent="0.25">
      <c r="A31" s="31"/>
      <c r="B31" s="15">
        <v>380</v>
      </c>
      <c r="C31" s="20">
        <f t="shared" ref="C31:R37" si="1">C5-C18+$C$26-$C$13</f>
        <v>1.3108430633183339</v>
      </c>
      <c r="D31" s="24">
        <f t="shared" si="1"/>
        <v>-0.43266293668166256</v>
      </c>
      <c r="E31" s="24">
        <f t="shared" si="1"/>
        <v>-0.43271193668166674</v>
      </c>
      <c r="F31" s="24">
        <f t="shared" si="1"/>
        <v>-0.45286393668166625</v>
      </c>
      <c r="G31" s="24">
        <f t="shared" si="1"/>
        <v>-0.45524393668166496</v>
      </c>
      <c r="H31" s="24">
        <f t="shared" si="1"/>
        <v>-0.51154693668166473</v>
      </c>
      <c r="I31" s="24">
        <f t="shared" si="1"/>
        <v>-0.50409893668166461</v>
      </c>
      <c r="J31" s="24">
        <f t="shared" si="1"/>
        <v>-0.53499593668166412</v>
      </c>
      <c r="K31" s="24">
        <f t="shared" si="1"/>
        <v>-0.53657593668166825</v>
      </c>
      <c r="L31" s="24">
        <f t="shared" si="1"/>
        <v>-0.5517759366816648</v>
      </c>
      <c r="M31" s="24">
        <f t="shared" si="1"/>
        <v>-0.59269093668166661</v>
      </c>
      <c r="N31" s="24">
        <f t="shared" si="1"/>
        <v>-0.61233093668166561</v>
      </c>
      <c r="O31" s="24">
        <f t="shared" si="1"/>
        <v>-0.55746293668166658</v>
      </c>
      <c r="P31" s="24">
        <f t="shared" si="1"/>
        <v>-0.57487893668166734</v>
      </c>
      <c r="Q31" s="24">
        <f t="shared" si="1"/>
        <v>-0.53928593668166513</v>
      </c>
      <c r="R31" s="24">
        <f t="shared" si="1"/>
        <v>-0.51545793668166695</v>
      </c>
    </row>
    <row r="32" spans="1:18" x14ac:dyDescent="0.25">
      <c r="A32" s="31"/>
      <c r="B32" s="15">
        <v>400</v>
      </c>
      <c r="C32" s="20">
        <f t="shared" si="1"/>
        <v>0.33850606331833433</v>
      </c>
      <c r="D32" s="24">
        <f t="shared" si="1"/>
        <v>-0.42567293668166784</v>
      </c>
      <c r="E32" s="24">
        <f t="shared" si="1"/>
        <v>-0.40991093668166911</v>
      </c>
      <c r="F32" s="24">
        <f t="shared" si="1"/>
        <v>-0.47688693668166593</v>
      </c>
      <c r="G32" s="24">
        <f t="shared" si="1"/>
        <v>-0.46886293668166346</v>
      </c>
      <c r="H32" s="24">
        <f t="shared" si="1"/>
        <v>-0.48737293668166615</v>
      </c>
      <c r="I32" s="24">
        <f t="shared" si="1"/>
        <v>-0.51201693668166826</v>
      </c>
      <c r="J32" s="24">
        <f t="shared" si="1"/>
        <v>-0.53021393668166894</v>
      </c>
      <c r="K32" s="24">
        <f t="shared" si="1"/>
        <v>-0.57701493668166748</v>
      </c>
      <c r="L32" s="24">
        <f t="shared" si="1"/>
        <v>-0.58624093668166566</v>
      </c>
      <c r="M32" s="24">
        <f t="shared" si="1"/>
        <v>-0.65258793668166604</v>
      </c>
      <c r="N32" s="24">
        <f t="shared" si="1"/>
        <v>-0.64714093668166583</v>
      </c>
      <c r="O32" s="24">
        <f t="shared" si="1"/>
        <v>-0.66444993668166674</v>
      </c>
      <c r="P32" s="24">
        <f t="shared" si="1"/>
        <v>-0.6387869366816652</v>
      </c>
      <c r="Q32" s="24">
        <f t="shared" si="1"/>
        <v>-0.60473793668166564</v>
      </c>
      <c r="R32" s="24">
        <f t="shared" si="1"/>
        <v>-0.54790393668166715</v>
      </c>
    </row>
    <row r="33" spans="1:18" x14ac:dyDescent="0.25">
      <c r="A33" s="31"/>
      <c r="B33" s="15">
        <v>420</v>
      </c>
      <c r="C33" s="20">
        <f t="shared" si="1"/>
        <v>1.3500630633183341</v>
      </c>
      <c r="D33" s="24">
        <f t="shared" si="1"/>
        <v>-0.35263693668166596</v>
      </c>
      <c r="E33" s="24">
        <f t="shared" si="1"/>
        <v>-0.39676493668166657</v>
      </c>
      <c r="F33" s="24">
        <f t="shared" si="1"/>
        <v>-0.38710993668166438</v>
      </c>
      <c r="G33" s="24">
        <f t="shared" si="1"/>
        <v>-0.44888693668166724</v>
      </c>
      <c r="H33" s="24">
        <f t="shared" si="1"/>
        <v>-0.50210393668166731</v>
      </c>
      <c r="I33" s="24">
        <f t="shared" si="1"/>
        <v>-0.5156289366816651</v>
      </c>
      <c r="J33" s="24">
        <f t="shared" si="1"/>
        <v>-0.57987093668166523</v>
      </c>
      <c r="K33" s="24">
        <f t="shared" si="1"/>
        <v>-0.6722029366816642</v>
      </c>
      <c r="L33" s="24">
        <f t="shared" si="1"/>
        <v>-0.63569493668166643</v>
      </c>
      <c r="M33" s="24">
        <f t="shared" si="1"/>
        <v>-0.69715593668166775</v>
      </c>
      <c r="N33" s="24">
        <f t="shared" si="1"/>
        <v>-0.73407393668166421</v>
      </c>
      <c r="O33" s="24">
        <f t="shared" si="1"/>
        <v>-0.75953893668166828</v>
      </c>
      <c r="P33" s="24">
        <f t="shared" si="1"/>
        <v>-0.71264593668166398</v>
      </c>
      <c r="Q33" s="24">
        <f t="shared" si="1"/>
        <v>-0.69517093668166652</v>
      </c>
      <c r="R33" s="24">
        <f t="shared" si="1"/>
        <v>-0.56258793668166618</v>
      </c>
    </row>
    <row r="34" spans="1:18" x14ac:dyDescent="0.25">
      <c r="A34" s="31"/>
      <c r="B34" s="15">
        <v>440</v>
      </c>
      <c r="C34" s="20">
        <f t="shared" si="1"/>
        <v>1.1127160633183344</v>
      </c>
      <c r="D34" s="24">
        <f t="shared" si="1"/>
        <v>-0.3628329366816665</v>
      </c>
      <c r="E34" s="24">
        <f t="shared" si="1"/>
        <v>-0.41291093668166567</v>
      </c>
      <c r="F34" s="24">
        <f t="shared" si="1"/>
        <v>-0.40471493668166758</v>
      </c>
      <c r="G34" s="24">
        <f t="shared" si="1"/>
        <v>-0.42251793668166471</v>
      </c>
      <c r="H34" s="24">
        <f t="shared" si="1"/>
        <v>-0.48460193668166696</v>
      </c>
      <c r="I34" s="24">
        <f t="shared" si="1"/>
        <v>-0.56019793668166784</v>
      </c>
      <c r="J34" s="24">
        <f t="shared" si="1"/>
        <v>-0.59961793668166408</v>
      </c>
      <c r="K34" s="24">
        <f t="shared" si="1"/>
        <v>-0.7106939366816647</v>
      </c>
      <c r="L34" s="24">
        <f t="shared" si="1"/>
        <v>-0.79302793668166771</v>
      </c>
      <c r="M34" s="24">
        <f t="shared" si="1"/>
        <v>-0.85360493668166626</v>
      </c>
      <c r="N34" s="24">
        <f t="shared" si="1"/>
        <v>-0.89398593668166626</v>
      </c>
      <c r="O34" s="24">
        <f t="shared" si="1"/>
        <v>-0.90712793668166825</v>
      </c>
      <c r="P34" s="24">
        <f t="shared" si="1"/>
        <v>-0.79568893668166751</v>
      </c>
      <c r="Q34" s="24">
        <f t="shared" si="1"/>
        <v>-0.73536193668166305</v>
      </c>
      <c r="R34" s="24">
        <f t="shared" si="1"/>
        <v>-0.66224093668166617</v>
      </c>
    </row>
    <row r="35" spans="1:18" x14ac:dyDescent="0.25">
      <c r="A35" s="31"/>
      <c r="B35" s="15">
        <v>460</v>
      </c>
      <c r="C35" s="20">
        <f t="shared" si="1"/>
        <v>0.84820706331833406</v>
      </c>
      <c r="D35" s="24">
        <f t="shared" si="1"/>
        <v>-0.19369493668166271</v>
      </c>
      <c r="E35" s="24">
        <f t="shared" si="1"/>
        <v>-0.27448093668166607</v>
      </c>
      <c r="F35" s="24">
        <f t="shared" si="1"/>
        <v>-0.28319793668166682</v>
      </c>
      <c r="G35" s="24">
        <f t="shared" si="1"/>
        <v>-0.36194493668166672</v>
      </c>
      <c r="H35" s="24">
        <f t="shared" si="1"/>
        <v>-0.39917993668166574</v>
      </c>
      <c r="I35" s="24">
        <f t="shared" si="1"/>
        <v>-0.4886629366816635</v>
      </c>
      <c r="J35" s="24">
        <f t="shared" si="1"/>
        <v>-0.60632193668166678</v>
      </c>
      <c r="K35" s="24">
        <f t="shared" si="1"/>
        <v>-0.80372093668166755</v>
      </c>
      <c r="L35" s="24">
        <f t="shared" si="1"/>
        <v>-0.89706693668166793</v>
      </c>
      <c r="M35" s="24">
        <f t="shared" si="1"/>
        <v>-1.0463409366816663</v>
      </c>
      <c r="N35" s="24">
        <f t="shared" si="1"/>
        <v>-1.0981639366816651</v>
      </c>
      <c r="O35" s="24">
        <f t="shared" si="1"/>
        <v>-1.0925289366816671</v>
      </c>
      <c r="P35" s="24">
        <f t="shared" si="1"/>
        <v>-0.9682019366816661</v>
      </c>
      <c r="Q35" s="24">
        <f t="shared" si="1"/>
        <v>-0.84095393668166807</v>
      </c>
      <c r="R35" s="24">
        <f t="shared" si="1"/>
        <v>-0.70964993668166798</v>
      </c>
    </row>
    <row r="36" spans="1:18" x14ac:dyDescent="0.25">
      <c r="A36" s="31"/>
      <c r="B36" s="15">
        <v>480</v>
      </c>
      <c r="C36" s="20">
        <f t="shared" si="1"/>
        <v>1.4874510633183355</v>
      </c>
      <c r="D36" s="24">
        <f t="shared" si="1"/>
        <v>-0.12299993668166564</v>
      </c>
      <c r="E36" s="24">
        <f t="shared" si="1"/>
        <v>-0.17696593668166472</v>
      </c>
      <c r="F36" s="24">
        <f t="shared" si="1"/>
        <v>-0.22211693668166532</v>
      </c>
      <c r="G36" s="24">
        <f t="shared" si="1"/>
        <v>-0.32433893668166291</v>
      </c>
      <c r="H36" s="24">
        <f t="shared" si="1"/>
        <v>-0.35364793668166428</v>
      </c>
      <c r="I36" s="24">
        <f t="shared" si="1"/>
        <v>-0.47642493668166708</v>
      </c>
      <c r="J36" s="24">
        <f t="shared" si="1"/>
        <v>-0.64503393668166709</v>
      </c>
      <c r="K36" s="24">
        <f t="shared" si="1"/>
        <v>-1.9661619366816652</v>
      </c>
      <c r="L36" s="24">
        <f t="shared" si="1"/>
        <v>-1.0529869366816662</v>
      </c>
      <c r="M36" s="24">
        <f t="shared" si="1"/>
        <v>-1.2661669366816639</v>
      </c>
      <c r="N36" s="24">
        <f t="shared" si="1"/>
        <v>-1.3537869366816651</v>
      </c>
      <c r="O36" s="24">
        <f t="shared" si="1"/>
        <v>-1.3586679366816661</v>
      </c>
      <c r="P36" s="24">
        <f t="shared" si="1"/>
        <v>-1.2347489366816653</v>
      </c>
      <c r="Q36" s="24">
        <f t="shared" si="1"/>
        <v>-0.99716993668166509</v>
      </c>
      <c r="R36" s="24">
        <f t="shared" si="1"/>
        <v>-0.75852193668166734</v>
      </c>
    </row>
    <row r="37" spans="1:18" x14ac:dyDescent="0.25">
      <c r="A37" s="32"/>
      <c r="B37" s="15">
        <v>500</v>
      </c>
      <c r="C37" s="20">
        <f t="shared" si="1"/>
        <v>1.4026122033183341</v>
      </c>
      <c r="D37" s="24">
        <f t="shared" si="1"/>
        <v>-5.1863716681666006E-2</v>
      </c>
      <c r="E37" s="24">
        <f t="shared" si="1"/>
        <v>-4.9165236681666613E-2</v>
      </c>
      <c r="F37" s="24">
        <f t="shared" si="1"/>
        <v>-0.14341401668166398</v>
      </c>
      <c r="G37" s="24">
        <f t="shared" si="1"/>
        <v>-0.2169712166816673</v>
      </c>
      <c r="H37" s="24">
        <f t="shared" si="1"/>
        <v>-0.32092791668166498</v>
      </c>
      <c r="I37" s="24">
        <f t="shared" si="1"/>
        <v>-0.42298931668166517</v>
      </c>
      <c r="J37" s="24">
        <f t="shared" si="1"/>
        <v>-0.71109201668166477</v>
      </c>
      <c r="K37" s="24">
        <f t="shared" si="1"/>
        <v>-1.030264536681667</v>
      </c>
      <c r="L37" s="24">
        <f t="shared" si="1"/>
        <v>-1.3780734966816652</v>
      </c>
      <c r="M37" s="24">
        <f t="shared" si="1"/>
        <v>-1.7697370766816647</v>
      </c>
      <c r="N37" s="24">
        <f t="shared" si="1"/>
        <v>-2.1274980166816668</v>
      </c>
      <c r="O37" s="24">
        <f t="shared" si="1"/>
        <v>-2.1444261766816659</v>
      </c>
      <c r="P37" s="24">
        <f t="shared" si="1"/>
        <v>-1.7210859566816659</v>
      </c>
      <c r="Q37" s="24">
        <f t="shared" si="1"/>
        <v>-1.3086381566816634</v>
      </c>
      <c r="R37" s="24">
        <f t="shared" si="1"/>
        <v>-0.94328591668166339</v>
      </c>
    </row>
    <row r="39" spans="1:18" x14ac:dyDescent="0.25">
      <c r="A39" s="21" t="s">
        <v>30</v>
      </c>
      <c r="B39" s="7"/>
      <c r="C39" s="45" t="s">
        <v>18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38"/>
    </row>
    <row r="40" spans="1:18" x14ac:dyDescent="0.25">
      <c r="A40" s="8"/>
      <c r="B40" s="17"/>
      <c r="C40" s="14">
        <v>-220</v>
      </c>
      <c r="D40" s="14">
        <v>-200</v>
      </c>
      <c r="E40" s="14">
        <v>-180</v>
      </c>
      <c r="F40" s="14">
        <v>-160</v>
      </c>
      <c r="G40" s="14">
        <v>-140</v>
      </c>
      <c r="H40" s="14">
        <v>-120</v>
      </c>
      <c r="I40" s="14">
        <v>-100</v>
      </c>
      <c r="J40" s="14">
        <v>-80</v>
      </c>
      <c r="K40" s="14">
        <v>-60</v>
      </c>
      <c r="L40" s="14">
        <v>-40</v>
      </c>
      <c r="M40" s="14">
        <v>-20</v>
      </c>
      <c r="N40" s="14">
        <v>0</v>
      </c>
      <c r="O40" s="14">
        <v>20</v>
      </c>
      <c r="P40" s="14">
        <v>40</v>
      </c>
      <c r="Q40" s="14">
        <v>60</v>
      </c>
      <c r="R40" s="14">
        <v>80</v>
      </c>
    </row>
    <row r="41" spans="1:18" x14ac:dyDescent="0.25">
      <c r="A41" s="30" t="s">
        <v>17</v>
      </c>
      <c r="B41" s="15">
        <v>360</v>
      </c>
      <c r="C41" s="20">
        <f t="shared" ref="C41:D47" si="2">C30</f>
        <v>0.29060206331833172</v>
      </c>
      <c r="D41" s="26">
        <f t="shared" si="2"/>
        <v>-0.44819793668166596</v>
      </c>
      <c r="E41" s="24">
        <f t="shared" ref="E41:Q41" si="3">AVERAGE(D30:F30)</f>
        <v>-0.46730160334833215</v>
      </c>
      <c r="F41" s="24">
        <f t="shared" si="3"/>
        <v>-0.48306793668166509</v>
      </c>
      <c r="G41" s="24">
        <f t="shared" si="3"/>
        <v>-0.49037360334833241</v>
      </c>
      <c r="H41" s="24">
        <f t="shared" si="3"/>
        <v>-0.49269293668166608</v>
      </c>
      <c r="I41" s="24">
        <f>AVERAGE(H30:J30)</f>
        <v>-0.49927593668166637</v>
      </c>
      <c r="J41" s="24">
        <f t="shared" si="3"/>
        <v>-0.51204660334833341</v>
      </c>
      <c r="K41" s="24">
        <f t="shared" si="3"/>
        <v>-0.53248727001499907</v>
      </c>
      <c r="L41" s="24">
        <f>AVERAGE(K30:M30)</f>
        <v>-0.54814727001499952</v>
      </c>
      <c r="M41" s="24">
        <f t="shared" si="3"/>
        <v>-0.56252360334833307</v>
      </c>
      <c r="N41" s="24">
        <f t="shared" si="3"/>
        <v>-0.55893160334833303</v>
      </c>
      <c r="O41" s="24">
        <f t="shared" si="3"/>
        <v>-0.55482560334833286</v>
      </c>
      <c r="P41" s="24">
        <f t="shared" si="3"/>
        <v>-0.53735227001499908</v>
      </c>
      <c r="Q41" s="24">
        <f t="shared" si="3"/>
        <v>-0.52080193668166552</v>
      </c>
      <c r="R41" s="24">
        <f>R30</f>
        <v>-0.48775493668166447</v>
      </c>
    </row>
    <row r="42" spans="1:18" x14ac:dyDescent="0.25">
      <c r="A42" s="31"/>
      <c r="B42" s="15">
        <v>380</v>
      </c>
      <c r="C42" s="20">
        <f t="shared" si="2"/>
        <v>1.3108430633183339</v>
      </c>
      <c r="D42" s="26">
        <f t="shared" ref="D42" si="4">D31</f>
        <v>-0.43266293668166256</v>
      </c>
      <c r="E42" s="24">
        <f t="shared" ref="E42:Q42" si="5">AVERAGE(D30:F32)</f>
        <v>-0.44806827001499944</v>
      </c>
      <c r="F42" s="24">
        <f t="shared" si="5"/>
        <v>-0.46063160334833242</v>
      </c>
      <c r="G42" s="24">
        <f t="shared" si="5"/>
        <v>-0.48043315890388766</v>
      </c>
      <c r="H42" s="24">
        <f t="shared" si="5"/>
        <v>-0.49080238112611002</v>
      </c>
      <c r="I42" s="24">
        <f t="shared" si="5"/>
        <v>-0.5086748255705551</v>
      </c>
      <c r="J42" s="24">
        <f t="shared" si="5"/>
        <v>-0.52567293668166692</v>
      </c>
      <c r="K42" s="24">
        <f t="shared" si="5"/>
        <v>-0.54603104779277745</v>
      </c>
      <c r="L42" s="24">
        <f t="shared" si="5"/>
        <v>-0.57125871445944421</v>
      </c>
      <c r="M42" s="24">
        <f t="shared" si="5"/>
        <v>-0.5922598255705549</v>
      </c>
      <c r="N42" s="24">
        <f t="shared" si="5"/>
        <v>-0.60038427001499961</v>
      </c>
      <c r="O42" s="24">
        <f t="shared" si="5"/>
        <v>-0.5955030477927773</v>
      </c>
      <c r="P42" s="24">
        <f t="shared" si="5"/>
        <v>-0.57685104779277707</v>
      </c>
      <c r="Q42" s="24">
        <f t="shared" si="5"/>
        <v>-0.55371749223722155</v>
      </c>
      <c r="R42" s="24">
        <f>AVERAGE(R30:R32)</f>
        <v>-0.51703893668166623</v>
      </c>
    </row>
    <row r="43" spans="1:18" x14ac:dyDescent="0.25">
      <c r="A43" s="31"/>
      <c r="B43" s="15">
        <v>400</v>
      </c>
      <c r="C43" s="20">
        <f t="shared" si="2"/>
        <v>0.33850606331833433</v>
      </c>
      <c r="D43" s="26">
        <f t="shared" ref="D43" si="6">D32</f>
        <v>-0.42567293668166784</v>
      </c>
      <c r="E43" s="24">
        <f t="shared" ref="E43:Q47" si="7">AVERAGE(D31:F33)</f>
        <v>-0.41858015890388839</v>
      </c>
      <c r="F43" s="24">
        <f t="shared" si="7"/>
        <v>-0.43658249223722162</v>
      </c>
      <c r="G43" s="24">
        <f t="shared" si="7"/>
        <v>-0.46565315890388781</v>
      </c>
      <c r="H43" s="24">
        <f t="shared" si="7"/>
        <v>-0.48952915890388798</v>
      </c>
      <c r="I43" s="24">
        <f t="shared" si="7"/>
        <v>-0.51976104779277721</v>
      </c>
      <c r="J43" s="24">
        <f t="shared" si="7"/>
        <v>-0.55140215890388844</v>
      </c>
      <c r="K43" s="24">
        <f t="shared" si="7"/>
        <v>-0.57828738112611056</v>
      </c>
      <c r="L43" s="24">
        <f t="shared" si="7"/>
        <v>-0.61132671445944409</v>
      </c>
      <c r="M43" s="24">
        <f t="shared" si="7"/>
        <v>-0.63441027001499917</v>
      </c>
      <c r="N43" s="24">
        <f t="shared" si="7"/>
        <v>-0.65749249223722195</v>
      </c>
      <c r="O43" s="24">
        <f>AVERAGE(N31:P33)</f>
        <v>-0.65570104779277705</v>
      </c>
      <c r="P43" s="24">
        <f t="shared" si="7"/>
        <v>-0.63855093668166618</v>
      </c>
      <c r="Q43" s="24">
        <f t="shared" si="7"/>
        <v>-0.5990507144594438</v>
      </c>
      <c r="R43" s="24">
        <f>AVERAGE(R31:R33)</f>
        <v>-0.54198327001500013</v>
      </c>
    </row>
    <row r="44" spans="1:18" x14ac:dyDescent="0.25">
      <c r="A44" s="31"/>
      <c r="B44" s="15">
        <v>420</v>
      </c>
      <c r="C44" s="20">
        <f t="shared" si="2"/>
        <v>1.3500630633183341</v>
      </c>
      <c r="D44" s="26">
        <f t="shared" ref="D44" si="8">D33</f>
        <v>-0.35263693668166596</v>
      </c>
      <c r="E44" s="24">
        <f t="shared" si="7"/>
        <v>-0.40327127001499996</v>
      </c>
      <c r="F44" s="24">
        <f>AVERAGE(E32:G34)</f>
        <v>-0.42539627001499941</v>
      </c>
      <c r="G44" s="24">
        <f t="shared" si="7"/>
        <v>-0.45367315890388821</v>
      </c>
      <c r="H44" s="24">
        <f>AVERAGE(G32:I34)</f>
        <v>-0.48913227001499965</v>
      </c>
      <c r="I44" s="24">
        <f t="shared" si="7"/>
        <v>-0.53018060334833328</v>
      </c>
      <c r="J44" s="24">
        <f t="shared" si="7"/>
        <v>-0.58416204779277736</v>
      </c>
      <c r="K44" s="26">
        <f t="shared" ref="D44:R48" si="9">K33</f>
        <v>-0.6722029366816642</v>
      </c>
      <c r="L44" s="26">
        <f t="shared" si="9"/>
        <v>-0.63569493668166643</v>
      </c>
      <c r="M44" s="26">
        <f t="shared" si="9"/>
        <v>-0.69715593668166775</v>
      </c>
      <c r="N44" s="26">
        <f t="shared" si="9"/>
        <v>-0.73407393668166421</v>
      </c>
      <c r="O44" s="24">
        <f t="shared" si="7"/>
        <v>-0.75038215890388849</v>
      </c>
      <c r="P44" s="24">
        <f t="shared" si="7"/>
        <v>-0.72372327001499948</v>
      </c>
      <c r="Q44" s="24">
        <f t="shared" si="7"/>
        <v>-0.66168060334833234</v>
      </c>
      <c r="R44" s="24">
        <f t="shared" ref="R44:R45" si="10">AVERAGE(R32:R34)</f>
        <v>-0.5909109366816665</v>
      </c>
    </row>
    <row r="45" spans="1:18" x14ac:dyDescent="0.25">
      <c r="A45" s="31"/>
      <c r="B45" s="15">
        <v>440</v>
      </c>
      <c r="C45" s="20">
        <f t="shared" si="2"/>
        <v>1.1127160633183344</v>
      </c>
      <c r="D45" s="26">
        <f t="shared" ref="D45" si="11">D34</f>
        <v>-0.3628329366816665</v>
      </c>
      <c r="E45" s="24">
        <f t="shared" si="7"/>
        <v>-0.34092715890388803</v>
      </c>
      <c r="F45" s="24">
        <f>AVERAGE(E33:G35)</f>
        <v>-0.37694771445944397</v>
      </c>
      <c r="G45" s="24">
        <f t="shared" si="7"/>
        <v>-0.41047315890388858</v>
      </c>
      <c r="H45" s="24">
        <f t="shared" si="7"/>
        <v>-0.46485838112611055</v>
      </c>
      <c r="I45" s="26">
        <f t="shared" si="9"/>
        <v>-0.56019793668166784</v>
      </c>
      <c r="J45" s="26">
        <f t="shared" si="9"/>
        <v>-0.59961793668166408</v>
      </c>
      <c r="K45" s="26">
        <f t="shared" si="9"/>
        <v>-0.7106939366816647</v>
      </c>
      <c r="L45" s="26">
        <f t="shared" si="9"/>
        <v>-0.79302793668166771</v>
      </c>
      <c r="M45" s="26">
        <f t="shared" si="9"/>
        <v>-0.85360493668166626</v>
      </c>
      <c r="N45" s="26">
        <f t="shared" si="9"/>
        <v>-0.89398593668166626</v>
      </c>
      <c r="O45" s="26">
        <f t="shared" si="9"/>
        <v>-0.90712793668166825</v>
      </c>
      <c r="P45" s="26">
        <f t="shared" si="9"/>
        <v>-0.79568893668166751</v>
      </c>
      <c r="Q45" s="24">
        <f t="shared" si="7"/>
        <v>-0.74250027001499952</v>
      </c>
      <c r="R45" s="24">
        <f t="shared" si="10"/>
        <v>-0.64482627001500015</v>
      </c>
    </row>
    <row r="46" spans="1:18" x14ac:dyDescent="0.25">
      <c r="A46" s="31"/>
      <c r="B46" s="15">
        <v>460</v>
      </c>
      <c r="C46" s="20">
        <f t="shared" si="2"/>
        <v>0.84820706331833406</v>
      </c>
      <c r="D46" s="26">
        <f t="shared" ref="D46" si="12">D35</f>
        <v>-0.19369493668166271</v>
      </c>
      <c r="E46" s="24">
        <f t="shared" si="7"/>
        <v>-0.27265727001499901</v>
      </c>
      <c r="F46" s="24">
        <f t="shared" si="7"/>
        <v>-0.32035438112611003</v>
      </c>
      <c r="G46" s="24">
        <f t="shared" si="7"/>
        <v>-0.36180682557055455</v>
      </c>
      <c r="H46" s="26">
        <f t="shared" si="9"/>
        <v>-0.39917993668166574</v>
      </c>
      <c r="I46" s="26">
        <f t="shared" si="9"/>
        <v>-0.4886629366816635</v>
      </c>
      <c r="J46" s="26">
        <f t="shared" si="9"/>
        <v>-0.60632193668166678</v>
      </c>
      <c r="K46" s="26">
        <f t="shared" si="9"/>
        <v>-0.80372093668166755</v>
      </c>
      <c r="L46" s="26">
        <f t="shared" si="9"/>
        <v>-0.89706693668166793</v>
      </c>
      <c r="M46" s="26">
        <f t="shared" si="9"/>
        <v>-1.0463409366816663</v>
      </c>
      <c r="N46" s="26">
        <f t="shared" si="9"/>
        <v>-1.0981639366816651</v>
      </c>
      <c r="O46" s="26">
        <f t="shared" si="9"/>
        <v>-1.0925289366816671</v>
      </c>
      <c r="P46" s="26">
        <f t="shared" si="9"/>
        <v>-0.9682019366816661</v>
      </c>
      <c r="Q46" s="24">
        <f t="shared" si="7"/>
        <v>-0.85583760334833292</v>
      </c>
      <c r="R46" s="24">
        <f>AVERAGE(R34:R36)</f>
        <v>-0.71013760334833387</v>
      </c>
    </row>
    <row r="47" spans="1:18" x14ac:dyDescent="0.25">
      <c r="A47" s="31"/>
      <c r="B47" s="15">
        <v>480</v>
      </c>
      <c r="C47" s="20">
        <f t="shared" si="2"/>
        <v>1.4874510633183355</v>
      </c>
      <c r="D47" s="26">
        <f t="shared" ref="D47" si="13">D36</f>
        <v>-0.12299993668166564</v>
      </c>
      <c r="E47" s="24">
        <f t="shared" si="7"/>
        <v>-0.16865551001499865</v>
      </c>
      <c r="F47" s="24">
        <f t="shared" si="7"/>
        <v>-0.22806623223722117</v>
      </c>
      <c r="G47" s="26">
        <f t="shared" si="9"/>
        <v>-0.32433893668166291</v>
      </c>
      <c r="H47" s="26">
        <f t="shared" si="9"/>
        <v>-0.35364793668166428</v>
      </c>
      <c r="I47" s="26">
        <f t="shared" si="9"/>
        <v>-0.47642493668166708</v>
      </c>
      <c r="J47" s="26">
        <f t="shared" si="9"/>
        <v>-0.64503393668166709</v>
      </c>
      <c r="K47" s="26">
        <f t="shared" si="9"/>
        <v>-1.9661619366816652</v>
      </c>
      <c r="L47" s="26">
        <f t="shared" si="9"/>
        <v>-1.0529869366816662</v>
      </c>
      <c r="M47" s="26">
        <f t="shared" si="9"/>
        <v>-1.2661669366816639</v>
      </c>
      <c r="N47" s="26">
        <f t="shared" si="9"/>
        <v>-1.3537869366816651</v>
      </c>
      <c r="O47" s="26">
        <f t="shared" si="9"/>
        <v>-1.3586679366816661</v>
      </c>
      <c r="P47" s="26">
        <f t="shared" si="9"/>
        <v>-1.2347489366816653</v>
      </c>
      <c r="Q47" s="26">
        <f t="shared" si="9"/>
        <v>-0.99716993668166509</v>
      </c>
      <c r="R47" s="26">
        <f t="shared" si="9"/>
        <v>-0.75852193668166734</v>
      </c>
    </row>
    <row r="48" spans="1:18" x14ac:dyDescent="0.25">
      <c r="A48" s="32"/>
      <c r="B48" s="15">
        <v>500</v>
      </c>
      <c r="C48" s="20">
        <f>C37</f>
        <v>1.4026122033183341</v>
      </c>
      <c r="D48" s="26">
        <f t="shared" si="9"/>
        <v>-5.1863716681666006E-2</v>
      </c>
      <c r="E48" s="26">
        <f t="shared" si="9"/>
        <v>-4.9165236681666613E-2</v>
      </c>
      <c r="F48" s="26">
        <f t="shared" si="9"/>
        <v>-0.14341401668166398</v>
      </c>
      <c r="G48" s="26">
        <f t="shared" si="9"/>
        <v>-0.2169712166816673</v>
      </c>
      <c r="H48" s="26">
        <f t="shared" si="9"/>
        <v>-0.32092791668166498</v>
      </c>
      <c r="I48" s="26">
        <f t="shared" si="9"/>
        <v>-0.42298931668166517</v>
      </c>
      <c r="J48" s="26">
        <f t="shared" si="9"/>
        <v>-0.71109201668166477</v>
      </c>
      <c r="K48" s="26">
        <f t="shared" si="9"/>
        <v>-1.030264536681667</v>
      </c>
      <c r="L48" s="26">
        <f t="shared" si="9"/>
        <v>-1.3780734966816652</v>
      </c>
      <c r="M48" s="26">
        <f t="shared" si="9"/>
        <v>-1.7697370766816647</v>
      </c>
      <c r="N48" s="26">
        <f t="shared" si="9"/>
        <v>-2.1274980166816668</v>
      </c>
      <c r="O48" s="26">
        <f t="shared" si="9"/>
        <v>-2.1444261766816659</v>
      </c>
      <c r="P48" s="26">
        <f t="shared" si="9"/>
        <v>-1.7210859566816659</v>
      </c>
      <c r="Q48" s="26">
        <f t="shared" si="9"/>
        <v>-1.3086381566816634</v>
      </c>
      <c r="R48" s="26">
        <f t="shared" si="9"/>
        <v>-0.94328591668166339</v>
      </c>
    </row>
    <row r="50" spans="1:18" x14ac:dyDescent="0.25">
      <c r="A50" s="21" t="s">
        <v>31</v>
      </c>
      <c r="B50" s="7"/>
      <c r="C50" s="45" t="s">
        <v>18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38"/>
    </row>
    <row r="51" spans="1:18" x14ac:dyDescent="0.25">
      <c r="A51" s="8"/>
      <c r="B51" s="17"/>
      <c r="C51" s="14">
        <v>-220</v>
      </c>
      <c r="D51" s="14">
        <v>-200</v>
      </c>
      <c r="E51" s="14">
        <v>-180</v>
      </c>
      <c r="F51" s="14">
        <v>-160</v>
      </c>
      <c r="G51" s="14">
        <v>-140</v>
      </c>
      <c r="H51" s="14">
        <v>-120</v>
      </c>
      <c r="I51" s="14">
        <v>-100</v>
      </c>
      <c r="J51" s="14">
        <v>-80</v>
      </c>
      <c r="K51" s="14">
        <v>-60</v>
      </c>
      <c r="L51" s="14">
        <v>-40</v>
      </c>
      <c r="M51" s="14">
        <v>-20</v>
      </c>
      <c r="N51" s="14">
        <v>0</v>
      </c>
      <c r="O51" s="14">
        <v>20</v>
      </c>
      <c r="P51" s="14">
        <v>40</v>
      </c>
      <c r="Q51" s="14">
        <v>60</v>
      </c>
      <c r="R51" s="14">
        <v>80</v>
      </c>
    </row>
    <row r="52" spans="1:18" x14ac:dyDescent="0.25">
      <c r="A52" s="30" t="s">
        <v>17</v>
      </c>
      <c r="B52" s="15">
        <v>360</v>
      </c>
      <c r="C52" s="16">
        <f>(C41-C30)/20*100</f>
        <v>0</v>
      </c>
      <c r="D52" s="16">
        <f t="shared" ref="D52:R52" si="14">(D41-D30)/20*100</f>
        <v>0</v>
      </c>
      <c r="E52" s="16">
        <f t="shared" si="14"/>
        <v>3.2516666666655425E-2</v>
      </c>
      <c r="F52" s="16">
        <f t="shared" si="14"/>
        <v>-1.5829999999989186E-2</v>
      </c>
      <c r="G52" s="16">
        <f t="shared" si="14"/>
        <v>2.5616666666662128E-2</v>
      </c>
      <c r="H52" s="16">
        <f t="shared" si="14"/>
        <v>1.5144999999995579E-2</v>
      </c>
      <c r="I52" s="16">
        <f t="shared" si="14"/>
        <v>-6.2079999999991038E-2</v>
      </c>
      <c r="J52" s="16">
        <f t="shared" si="14"/>
        <v>1.5996666666661663E-2</v>
      </c>
      <c r="K52" s="16">
        <f t="shared" si="14"/>
        <v>7.7333333333368106E-3</v>
      </c>
      <c r="L52" s="16">
        <f t="shared" si="14"/>
        <v>1.733333333281406E-4</v>
      </c>
      <c r="M52" s="16">
        <f t="shared" si="14"/>
        <v>-1.4883333333298721E-3</v>
      </c>
      <c r="N52" s="16">
        <f t="shared" si="14"/>
        <v>9.1156666666669106E-2</v>
      </c>
      <c r="O52" s="16">
        <f t="shared" si="14"/>
        <v>-8.7098333333338052E-2</v>
      </c>
      <c r="P52" s="16">
        <f t="shared" si="14"/>
        <v>6.2778333333337599E-2</v>
      </c>
      <c r="Q52" s="16">
        <f t="shared" si="14"/>
        <v>1.9704999999999306E-2</v>
      </c>
      <c r="R52" s="16">
        <f t="shared" si="14"/>
        <v>0</v>
      </c>
    </row>
    <row r="53" spans="1:18" x14ac:dyDescent="0.25">
      <c r="A53" s="31"/>
      <c r="B53" s="15">
        <v>380</v>
      </c>
      <c r="C53" s="16">
        <f t="shared" ref="C53:R59" si="15">(C42-C31)/20*100</f>
        <v>0</v>
      </c>
      <c r="D53" s="16">
        <f t="shared" si="15"/>
        <v>0</v>
      </c>
      <c r="E53" s="16">
        <f t="shared" si="15"/>
        <v>-7.6781666666663473E-2</v>
      </c>
      <c r="F53" s="16">
        <f t="shared" si="15"/>
        <v>-3.8838333333330866E-2</v>
      </c>
      <c r="G53" s="16">
        <f t="shared" si="15"/>
        <v>-0.12594611111111348</v>
      </c>
      <c r="H53" s="16">
        <f t="shared" si="15"/>
        <v>0.10372277777777356</v>
      </c>
      <c r="I53" s="16">
        <f t="shared" si="15"/>
        <v>-2.2879444444452446E-2</v>
      </c>
      <c r="J53" s="16">
        <f t="shared" si="15"/>
        <v>4.6614999999985973E-2</v>
      </c>
      <c r="K53" s="16">
        <f t="shared" si="15"/>
        <v>-4.7275555555545967E-2</v>
      </c>
      <c r="L53" s="16">
        <f t="shared" si="15"/>
        <v>-9.7413888888897016E-2</v>
      </c>
      <c r="M53" s="16">
        <f t="shared" si="15"/>
        <v>2.1555555555585748E-3</v>
      </c>
      <c r="N53" s="16">
        <f t="shared" si="15"/>
        <v>5.9733333333329981E-2</v>
      </c>
      <c r="O53" s="16">
        <f t="shared" si="15"/>
        <v>-0.1902005555555536</v>
      </c>
      <c r="P53" s="16">
        <f t="shared" si="15"/>
        <v>-9.8605555555486557E-3</v>
      </c>
      <c r="Q53" s="16">
        <f t="shared" si="15"/>
        <v>-7.2157777777782095E-2</v>
      </c>
      <c r="R53" s="16">
        <f t="shared" si="15"/>
        <v>-7.9049999999963871E-3</v>
      </c>
    </row>
    <row r="54" spans="1:18" x14ac:dyDescent="0.25">
      <c r="A54" s="31"/>
      <c r="B54" s="15">
        <v>400</v>
      </c>
      <c r="C54" s="16">
        <f t="shared" si="15"/>
        <v>0</v>
      </c>
      <c r="D54" s="16">
        <f t="shared" si="15"/>
        <v>0</v>
      </c>
      <c r="E54" s="16">
        <f t="shared" si="15"/>
        <v>-4.3346111111096375E-2</v>
      </c>
      <c r="F54" s="16">
        <f t="shared" si="15"/>
        <v>0.20152222222222155</v>
      </c>
      <c r="G54" s="16">
        <f t="shared" si="15"/>
        <v>1.6048888888878232E-2</v>
      </c>
      <c r="H54" s="16">
        <f t="shared" si="15"/>
        <v>-1.0781111111109187E-2</v>
      </c>
      <c r="I54" s="16">
        <f t="shared" si="15"/>
        <v>-3.8720555555544767E-2</v>
      </c>
      <c r="J54" s="16">
        <f t="shared" si="15"/>
        <v>-0.1059411111110975</v>
      </c>
      <c r="K54" s="16">
        <f t="shared" si="15"/>
        <v>-6.3622222222153857E-3</v>
      </c>
      <c r="L54" s="16">
        <f t="shared" si="15"/>
        <v>-0.12542888888889214</v>
      </c>
      <c r="M54" s="16">
        <f t="shared" si="15"/>
        <v>9.0888333333334348E-2</v>
      </c>
      <c r="N54" s="16">
        <f t="shared" si="15"/>
        <v>-5.1757777777780567E-2</v>
      </c>
      <c r="O54" s="16">
        <f t="shared" si="15"/>
        <v>4.3744444444448471E-2</v>
      </c>
      <c r="P54" s="16">
        <f t="shared" si="15"/>
        <v>1.1799999999950739E-3</v>
      </c>
      <c r="Q54" s="16">
        <f t="shared" si="15"/>
        <v>2.8436111111109219E-2</v>
      </c>
      <c r="R54" s="16">
        <f t="shared" si="15"/>
        <v>2.9603333333335091E-2</v>
      </c>
    </row>
    <row r="55" spans="1:18" x14ac:dyDescent="0.25">
      <c r="A55" s="31"/>
      <c r="B55" s="15">
        <v>420</v>
      </c>
      <c r="C55" s="16">
        <f t="shared" si="15"/>
        <v>0</v>
      </c>
      <c r="D55" s="16">
        <f t="shared" si="15"/>
        <v>0</v>
      </c>
      <c r="E55" s="16">
        <f t="shared" si="15"/>
        <v>-3.2531666666666958E-2</v>
      </c>
      <c r="F55" s="16">
        <f t="shared" si="15"/>
        <v>-0.19143166666667516</v>
      </c>
      <c r="G55" s="16">
        <f t="shared" si="15"/>
        <v>-2.3931111111104852E-2</v>
      </c>
      <c r="H55" s="16">
        <f t="shared" si="15"/>
        <v>6.4858333333338292E-2</v>
      </c>
      <c r="I55" s="16">
        <f t="shared" si="15"/>
        <v>-7.2758333333340919E-2</v>
      </c>
      <c r="J55" s="16">
        <f t="shared" si="15"/>
        <v>-2.1455555555560668E-2</v>
      </c>
      <c r="K55" s="16">
        <f t="shared" si="15"/>
        <v>0</v>
      </c>
      <c r="L55" s="16">
        <f t="shared" si="15"/>
        <v>0</v>
      </c>
      <c r="M55" s="16">
        <f t="shared" si="15"/>
        <v>0</v>
      </c>
      <c r="N55" s="16">
        <f t="shared" si="15"/>
        <v>0</v>
      </c>
      <c r="O55" s="16">
        <f t="shared" si="15"/>
        <v>4.5783888888898949E-2</v>
      </c>
      <c r="P55" s="16">
        <f t="shared" si="15"/>
        <v>-5.5386666666677457E-2</v>
      </c>
      <c r="Q55" s="16">
        <f t="shared" si="15"/>
        <v>0.16745166666667088</v>
      </c>
      <c r="R55" s="16">
        <f t="shared" si="15"/>
        <v>-0.1416150000000016</v>
      </c>
    </row>
    <row r="56" spans="1:18" x14ac:dyDescent="0.25">
      <c r="A56" s="31"/>
      <c r="B56" s="15">
        <v>440</v>
      </c>
      <c r="C56" s="16">
        <f t="shared" si="15"/>
        <v>0</v>
      </c>
      <c r="D56" s="16">
        <f t="shared" si="15"/>
        <v>0</v>
      </c>
      <c r="E56" s="16">
        <f t="shared" si="15"/>
        <v>0.35991888888888823</v>
      </c>
      <c r="F56" s="16">
        <f>(F45-F34)/20*100</f>
        <v>0.13883611111111804</v>
      </c>
      <c r="G56" s="16">
        <f t="shared" si="15"/>
        <v>6.0223888888880639E-2</v>
      </c>
      <c r="H56" s="16">
        <f t="shared" si="15"/>
        <v>9.8717777777782012E-2</v>
      </c>
      <c r="I56" s="16">
        <f t="shared" si="15"/>
        <v>0</v>
      </c>
      <c r="J56" s="16">
        <f t="shared" si="15"/>
        <v>0</v>
      </c>
      <c r="K56" s="16">
        <f t="shared" si="15"/>
        <v>0</v>
      </c>
      <c r="L56" s="16">
        <f t="shared" si="15"/>
        <v>0</v>
      </c>
      <c r="M56" s="16">
        <f t="shared" si="15"/>
        <v>0</v>
      </c>
      <c r="N56" s="16">
        <f t="shared" si="15"/>
        <v>0</v>
      </c>
      <c r="O56" s="16">
        <f t="shared" si="15"/>
        <v>0</v>
      </c>
      <c r="P56" s="16">
        <f t="shared" si="15"/>
        <v>0</v>
      </c>
      <c r="Q56" s="16">
        <f t="shared" si="15"/>
        <v>-3.5691666666682331E-2</v>
      </c>
      <c r="R56" s="16">
        <f t="shared" si="15"/>
        <v>8.7073333333330116E-2</v>
      </c>
    </row>
    <row r="57" spans="1:18" x14ac:dyDescent="0.25">
      <c r="A57" s="31"/>
      <c r="B57" s="15">
        <v>460</v>
      </c>
      <c r="C57" s="16">
        <f t="shared" si="15"/>
        <v>0</v>
      </c>
      <c r="D57" s="16">
        <f t="shared" si="15"/>
        <v>0</v>
      </c>
      <c r="E57" s="16">
        <f t="shared" si="15"/>
        <v>9.1183333333352823E-3</v>
      </c>
      <c r="F57" s="16">
        <f t="shared" si="15"/>
        <v>-0.18578222222221608</v>
      </c>
      <c r="G57" s="16">
        <f t="shared" si="15"/>
        <v>6.9055555556085668E-4</v>
      </c>
      <c r="H57" s="16">
        <f>(H46-H35)/20*100</f>
        <v>0</v>
      </c>
      <c r="I57" s="16">
        <f t="shared" si="15"/>
        <v>0</v>
      </c>
      <c r="J57" s="16">
        <f t="shared" si="15"/>
        <v>0</v>
      </c>
      <c r="K57" s="16">
        <f t="shared" si="15"/>
        <v>0</v>
      </c>
      <c r="L57" s="16">
        <f t="shared" si="15"/>
        <v>0</v>
      </c>
      <c r="M57" s="16">
        <f t="shared" si="15"/>
        <v>0</v>
      </c>
      <c r="N57" s="16">
        <f t="shared" si="15"/>
        <v>0</v>
      </c>
      <c r="O57" s="16">
        <f t="shared" si="15"/>
        <v>0</v>
      </c>
      <c r="P57" s="16">
        <f t="shared" si="15"/>
        <v>0</v>
      </c>
      <c r="Q57" s="16">
        <f t="shared" si="15"/>
        <v>-7.441833333332426E-2</v>
      </c>
      <c r="R57" s="16">
        <f t="shared" si="15"/>
        <v>-2.4383333333294344E-3</v>
      </c>
    </row>
    <row r="58" spans="1:18" x14ac:dyDescent="0.25">
      <c r="A58" s="31"/>
      <c r="B58" s="15">
        <v>480</v>
      </c>
      <c r="C58" s="16">
        <f t="shared" si="15"/>
        <v>0</v>
      </c>
      <c r="D58" s="16">
        <f t="shared" si="15"/>
        <v>0</v>
      </c>
      <c r="E58" s="16">
        <f t="shared" si="15"/>
        <v>4.1552133333330327E-2</v>
      </c>
      <c r="F58" s="16">
        <f t="shared" si="15"/>
        <v>-2.9746477777779227E-2</v>
      </c>
      <c r="G58" s="16">
        <f t="shared" si="15"/>
        <v>0</v>
      </c>
      <c r="H58" s="16">
        <f t="shared" si="15"/>
        <v>0</v>
      </c>
      <c r="I58" s="16">
        <f t="shared" si="15"/>
        <v>0</v>
      </c>
      <c r="J58" s="16">
        <f t="shared" si="15"/>
        <v>0</v>
      </c>
      <c r="K58" s="16">
        <f t="shared" si="15"/>
        <v>0</v>
      </c>
      <c r="L58" s="16">
        <f t="shared" si="15"/>
        <v>0</v>
      </c>
      <c r="M58" s="16">
        <f t="shared" si="15"/>
        <v>0</v>
      </c>
      <c r="N58" s="16">
        <f t="shared" si="15"/>
        <v>0</v>
      </c>
      <c r="O58" s="16">
        <f t="shared" si="15"/>
        <v>0</v>
      </c>
      <c r="P58" s="16">
        <f t="shared" si="15"/>
        <v>0</v>
      </c>
      <c r="Q58" s="16">
        <f t="shared" si="15"/>
        <v>0</v>
      </c>
      <c r="R58" s="16">
        <f t="shared" si="15"/>
        <v>0</v>
      </c>
    </row>
    <row r="59" spans="1:18" x14ac:dyDescent="0.25">
      <c r="A59" s="32"/>
      <c r="B59" s="15">
        <v>500</v>
      </c>
      <c r="C59" s="16">
        <f t="shared" si="15"/>
        <v>0</v>
      </c>
      <c r="D59" s="16">
        <f t="shared" si="15"/>
        <v>0</v>
      </c>
      <c r="E59" s="16">
        <f t="shared" si="15"/>
        <v>0</v>
      </c>
      <c r="F59" s="16">
        <f t="shared" si="15"/>
        <v>0</v>
      </c>
      <c r="G59" s="16">
        <f t="shared" si="15"/>
        <v>0</v>
      </c>
      <c r="H59" s="16">
        <f t="shared" si="15"/>
        <v>0</v>
      </c>
      <c r="I59" s="16">
        <f t="shared" si="15"/>
        <v>0</v>
      </c>
      <c r="J59" s="16">
        <f t="shared" si="15"/>
        <v>0</v>
      </c>
      <c r="K59" s="16">
        <f t="shared" si="15"/>
        <v>0</v>
      </c>
      <c r="L59" s="16">
        <f t="shared" si="15"/>
        <v>0</v>
      </c>
      <c r="M59" s="16">
        <f t="shared" si="15"/>
        <v>0</v>
      </c>
      <c r="N59" s="16">
        <f t="shared" si="15"/>
        <v>0</v>
      </c>
      <c r="O59" s="16">
        <f t="shared" si="15"/>
        <v>0</v>
      </c>
      <c r="P59" s="16">
        <f t="shared" si="15"/>
        <v>0</v>
      </c>
      <c r="Q59" s="16">
        <f t="shared" si="15"/>
        <v>0</v>
      </c>
      <c r="R59" s="16">
        <f t="shared" si="15"/>
        <v>0</v>
      </c>
    </row>
  </sheetData>
  <sortState xmlns:xlrd2="http://schemas.microsoft.com/office/spreadsheetml/2017/richdata2" columnSort="1" ref="C16:R24">
    <sortCondition ref="C16:R16"/>
  </sortState>
  <mergeCells count="10">
    <mergeCell ref="A30:A37"/>
    <mergeCell ref="C39:R39"/>
    <mergeCell ref="A41:A48"/>
    <mergeCell ref="C50:R50"/>
    <mergeCell ref="A52:A59"/>
    <mergeCell ref="A4:A11"/>
    <mergeCell ref="C2:R2"/>
    <mergeCell ref="A17:A24"/>
    <mergeCell ref="C15:R15"/>
    <mergeCell ref="C28:R28"/>
  </mergeCells>
  <conditionalFormatting sqref="C52:R59">
    <cfRule type="cellIs" dxfId="7" priority="1" operator="between">
      <formula>0.1</formula>
      <formula>100</formula>
    </cfRule>
    <cfRule type="cellIs" dxfId="6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0EF6-6C0C-4C86-97D8-DB345002BFC4}">
  <sheetPr>
    <tabColor rgb="FFFFFF00"/>
  </sheetPr>
  <dimension ref="A2:M59"/>
  <sheetViews>
    <sheetView topLeftCell="A22" zoomScale="90" zoomScaleNormal="90" workbookViewId="0">
      <selection activeCell="W42" sqref="W42"/>
    </sheetView>
  </sheetViews>
  <sheetFormatPr baseColWidth="10" defaultColWidth="9.140625" defaultRowHeight="15" x14ac:dyDescent="0.25"/>
  <cols>
    <col min="12" max="12" width="4.42578125" customWidth="1"/>
  </cols>
  <sheetData>
    <row r="2" spans="1:13" x14ac:dyDescent="0.25">
      <c r="A2" s="10" t="s">
        <v>21</v>
      </c>
      <c r="B2" s="7"/>
      <c r="C2" s="34" t="s">
        <v>19</v>
      </c>
      <c r="D2" s="34"/>
      <c r="E2" s="34"/>
      <c r="F2" s="34"/>
      <c r="G2" s="34"/>
      <c r="H2" s="34"/>
      <c r="I2" s="34"/>
      <c r="J2" s="34"/>
      <c r="K2" s="35"/>
      <c r="L2" s="27" t="s">
        <v>32</v>
      </c>
    </row>
    <row r="3" spans="1:13" x14ac:dyDescent="0.25">
      <c r="A3" s="8"/>
      <c r="B3" s="17"/>
      <c r="C3" s="14">
        <v>-20</v>
      </c>
      <c r="D3" s="14">
        <v>0</v>
      </c>
      <c r="E3" s="14">
        <v>20</v>
      </c>
      <c r="F3" s="14">
        <v>40</v>
      </c>
      <c r="G3" s="14">
        <v>60</v>
      </c>
      <c r="H3" s="14">
        <v>80</v>
      </c>
      <c r="I3" s="14">
        <v>100</v>
      </c>
      <c r="J3" s="14">
        <v>120</v>
      </c>
      <c r="K3" s="14">
        <v>140</v>
      </c>
    </row>
    <row r="4" spans="1:13" x14ac:dyDescent="0.25">
      <c r="A4" s="31" t="s">
        <v>17</v>
      </c>
      <c r="B4" s="15">
        <v>360</v>
      </c>
      <c r="C4" s="16">
        <v>20.115483999999999</v>
      </c>
      <c r="D4" s="16">
        <v>20.190048000000001</v>
      </c>
      <c r="E4" s="16">
        <v>20.200500000000002</v>
      </c>
      <c r="F4" s="16">
        <v>20.237090999999999</v>
      </c>
      <c r="G4" s="16">
        <v>20.253959999999999</v>
      </c>
      <c r="H4" s="16">
        <v>20.28397</v>
      </c>
      <c r="I4" s="16">
        <v>20.339846000000001</v>
      </c>
      <c r="J4" s="16">
        <v>20.369291</v>
      </c>
      <c r="K4" s="16">
        <v>20.405854999999999</v>
      </c>
    </row>
    <row r="5" spans="1:13" x14ac:dyDescent="0.25">
      <c r="A5" s="31"/>
      <c r="B5" s="15">
        <v>380</v>
      </c>
      <c r="C5" s="16">
        <v>20.066389000000001</v>
      </c>
      <c r="D5" s="16">
        <v>20.104334000000001</v>
      </c>
      <c r="E5" s="16">
        <v>20.133154000000001</v>
      </c>
      <c r="F5" s="16">
        <v>20.173404999999999</v>
      </c>
      <c r="G5" s="16">
        <v>20.254389</v>
      </c>
      <c r="H5" s="16">
        <v>20.256474999999998</v>
      </c>
      <c r="I5" s="16">
        <v>20.319410000000001</v>
      </c>
      <c r="J5" s="16">
        <v>20.363035</v>
      </c>
      <c r="K5" s="16">
        <v>20.427479000000002</v>
      </c>
    </row>
    <row r="6" spans="1:13" x14ac:dyDescent="0.25">
      <c r="A6" s="31"/>
      <c r="B6" s="15">
        <v>400</v>
      </c>
      <c r="C6" s="16">
        <v>19.946256999999999</v>
      </c>
      <c r="D6" s="16">
        <v>20.052208</v>
      </c>
      <c r="E6" s="16">
        <v>20.068625999999998</v>
      </c>
      <c r="F6" s="16">
        <v>20.127230000000001</v>
      </c>
      <c r="G6" s="16">
        <v>20.171999</v>
      </c>
      <c r="H6" s="16">
        <v>20.203251000000002</v>
      </c>
      <c r="I6" s="16">
        <v>20.268373</v>
      </c>
      <c r="J6" s="16">
        <v>20.313576000000001</v>
      </c>
      <c r="K6" s="16">
        <v>20.35877</v>
      </c>
    </row>
    <row r="7" spans="1:13" x14ac:dyDescent="0.25">
      <c r="A7" s="31"/>
      <c r="B7" s="15">
        <v>420</v>
      </c>
      <c r="C7" s="16">
        <v>19.812211999999999</v>
      </c>
      <c r="D7" s="16">
        <v>19.870386</v>
      </c>
      <c r="E7" s="16">
        <v>19.977875000000001</v>
      </c>
      <c r="F7" s="16">
        <v>20.025341000000001</v>
      </c>
      <c r="G7" s="16">
        <v>20.129321999999998</v>
      </c>
      <c r="H7" s="16">
        <v>20.181000000000001</v>
      </c>
      <c r="I7" s="16">
        <v>20.260587999999998</v>
      </c>
      <c r="J7" s="16">
        <v>20.310513</v>
      </c>
      <c r="K7" s="16">
        <v>20.324209</v>
      </c>
    </row>
    <row r="8" spans="1:13" x14ac:dyDescent="0.25">
      <c r="A8" s="31"/>
      <c r="B8" s="15">
        <v>440</v>
      </c>
      <c r="C8" s="16">
        <v>19.659962</v>
      </c>
      <c r="D8" s="16">
        <v>19.721964</v>
      </c>
      <c r="E8" s="16">
        <v>19.793465000000001</v>
      </c>
      <c r="F8" s="16">
        <v>19.902252000000001</v>
      </c>
      <c r="G8" s="16">
        <v>20.016296000000001</v>
      </c>
      <c r="H8" s="16">
        <v>20.092479999999998</v>
      </c>
      <c r="I8" s="16">
        <v>20.215154999999999</v>
      </c>
      <c r="J8" s="16">
        <v>20.281680999999999</v>
      </c>
      <c r="K8" s="16">
        <v>20.341978000000001</v>
      </c>
    </row>
    <row r="9" spans="1:13" x14ac:dyDescent="0.25">
      <c r="A9" s="31"/>
      <c r="B9" s="15">
        <v>460</v>
      </c>
      <c r="C9" s="16">
        <v>19.341234</v>
      </c>
      <c r="D9" s="16">
        <v>19.433613000000001</v>
      </c>
      <c r="E9" s="16">
        <v>19.552793999999999</v>
      </c>
      <c r="F9" s="16">
        <v>19.743200000000002</v>
      </c>
      <c r="G9" s="16">
        <v>19.926656999999999</v>
      </c>
      <c r="H9" s="16">
        <v>20.052264999999998</v>
      </c>
      <c r="I9" s="16">
        <v>20.172111999999998</v>
      </c>
      <c r="J9" s="16">
        <v>20.267298</v>
      </c>
      <c r="K9" s="16">
        <v>20.337866000000002</v>
      </c>
    </row>
    <row r="10" spans="1:13" x14ac:dyDescent="0.25">
      <c r="A10" s="31"/>
      <c r="B10" s="15">
        <v>480</v>
      </c>
      <c r="C10" s="16">
        <v>18.895184</v>
      </c>
      <c r="D10" s="16">
        <v>18.966372</v>
      </c>
      <c r="E10" s="16">
        <v>19.235289000000002</v>
      </c>
      <c r="F10" s="16">
        <v>19.58812</v>
      </c>
      <c r="G10" s="16">
        <v>19.847757000000001</v>
      </c>
      <c r="H10" s="16">
        <v>20.030000999999999</v>
      </c>
      <c r="I10" s="16">
        <v>20.190256000000002</v>
      </c>
      <c r="J10" s="16">
        <v>20.265791</v>
      </c>
      <c r="K10" s="16">
        <v>20.320233999999999</v>
      </c>
    </row>
    <row r="11" spans="1:13" x14ac:dyDescent="0.25">
      <c r="A11" s="32"/>
      <c r="B11" s="15">
        <v>500</v>
      </c>
      <c r="C11" s="16">
        <v>18.071278</v>
      </c>
      <c r="D11" s="16">
        <v>18.029838999999999</v>
      </c>
      <c r="E11" s="16">
        <v>18.734673999999998</v>
      </c>
      <c r="F11" s="16">
        <v>19.364529000000001</v>
      </c>
      <c r="G11" s="16">
        <v>19.782221</v>
      </c>
      <c r="H11" s="16">
        <v>20.026133999999999</v>
      </c>
      <c r="I11" s="16">
        <v>20.202908000000001</v>
      </c>
      <c r="J11" s="16">
        <v>20.310632999999999</v>
      </c>
      <c r="K11" s="16">
        <v>20.355186</v>
      </c>
      <c r="M11" s="27"/>
    </row>
    <row r="13" spans="1:13" x14ac:dyDescent="0.25">
      <c r="A13" t="s">
        <v>22</v>
      </c>
      <c r="C13">
        <v>20.3415990341</v>
      </c>
    </row>
    <row r="15" spans="1:13" x14ac:dyDescent="0.25">
      <c r="A15" s="10" t="s">
        <v>23</v>
      </c>
      <c r="B15" s="7"/>
      <c r="C15" s="34" t="s">
        <v>19</v>
      </c>
      <c r="D15" s="34"/>
      <c r="E15" s="34"/>
      <c r="F15" s="34"/>
      <c r="G15" s="34"/>
      <c r="H15" s="34"/>
      <c r="I15" s="34"/>
      <c r="J15" s="34"/>
      <c r="K15" s="35"/>
    </row>
    <row r="16" spans="1:13" x14ac:dyDescent="0.25">
      <c r="A16" s="8"/>
      <c r="B16" s="17"/>
      <c r="C16" s="14">
        <v>-20</v>
      </c>
      <c r="D16" s="14">
        <v>0</v>
      </c>
      <c r="E16" s="14">
        <v>20</v>
      </c>
      <c r="F16" s="14">
        <v>40</v>
      </c>
      <c r="G16" s="14">
        <v>60</v>
      </c>
      <c r="H16" s="14">
        <v>80</v>
      </c>
      <c r="I16" s="14">
        <v>100</v>
      </c>
      <c r="J16" s="14">
        <v>120</v>
      </c>
      <c r="K16" s="14">
        <v>140</v>
      </c>
    </row>
    <row r="17" spans="1:11" x14ac:dyDescent="0.25">
      <c r="A17" s="31" t="s">
        <v>17</v>
      </c>
      <c r="B17" s="15">
        <v>360</v>
      </c>
      <c r="C17" s="16">
        <v>20.288101000000001</v>
      </c>
      <c r="D17" s="16">
        <v>20.312859</v>
      </c>
      <c r="E17" s="16">
        <v>20.342697000000001</v>
      </c>
      <c r="F17" s="16">
        <v>20.326879999999999</v>
      </c>
      <c r="G17" s="16">
        <v>20.3307</v>
      </c>
      <c r="H17" s="16">
        <v>20.304117000000002</v>
      </c>
      <c r="I17" s="16">
        <v>20.298870000000001</v>
      </c>
      <c r="J17" s="16">
        <v>20.297568999999999</v>
      </c>
      <c r="K17" s="16">
        <v>20.280003000000001</v>
      </c>
    </row>
    <row r="18" spans="1:11" x14ac:dyDescent="0.25">
      <c r="A18" s="31"/>
      <c r="B18" s="15">
        <v>380</v>
      </c>
      <c r="C18" s="16">
        <v>20.317076</v>
      </c>
      <c r="D18" s="16">
        <v>20.305327999999999</v>
      </c>
      <c r="E18" s="16">
        <v>20.313797000000001</v>
      </c>
      <c r="F18" s="16">
        <v>20.284946000000001</v>
      </c>
      <c r="G18" s="16">
        <v>20.300530999999999</v>
      </c>
      <c r="H18" s="16">
        <v>20.285209999999999</v>
      </c>
      <c r="I18" s="16">
        <v>20.280659</v>
      </c>
      <c r="J18" s="16">
        <v>20.285955000000001</v>
      </c>
      <c r="K18" s="16">
        <v>20.255282999999999</v>
      </c>
    </row>
    <row r="19" spans="1:11" x14ac:dyDescent="0.25">
      <c r="A19" s="31"/>
      <c r="B19" s="15">
        <v>400</v>
      </c>
      <c r="C19" s="16">
        <v>20.361388999999999</v>
      </c>
      <c r="D19" s="16">
        <v>20.296123999999999</v>
      </c>
      <c r="E19" s="16">
        <v>20.268954999999998</v>
      </c>
      <c r="F19" s="16">
        <v>20.262093</v>
      </c>
      <c r="G19" s="16">
        <v>20.260241000000001</v>
      </c>
      <c r="H19" s="16">
        <v>20.255924</v>
      </c>
      <c r="I19" s="16">
        <v>20.225615000000001</v>
      </c>
      <c r="J19" s="16">
        <v>20.270748000000001</v>
      </c>
      <c r="K19" s="16">
        <v>20.229434999999999</v>
      </c>
    </row>
    <row r="20" spans="1:11" x14ac:dyDescent="0.25">
      <c r="A20" s="31"/>
      <c r="B20" s="15">
        <v>420</v>
      </c>
      <c r="C20" s="16">
        <v>20.234089000000001</v>
      </c>
      <c r="D20" s="16">
        <v>20.232838000000001</v>
      </c>
      <c r="E20" s="16">
        <v>20.248995000000001</v>
      </c>
      <c r="F20" s="16">
        <v>20.234311999999999</v>
      </c>
      <c r="G20" s="16">
        <v>20.245706999999999</v>
      </c>
      <c r="H20" s="16">
        <v>20.229991999999999</v>
      </c>
      <c r="I20" s="16">
        <v>20.216252999999998</v>
      </c>
      <c r="J20" s="16">
        <v>20.211506</v>
      </c>
      <c r="K20" s="16">
        <v>20.154406000000002</v>
      </c>
    </row>
    <row r="21" spans="1:11" x14ac:dyDescent="0.25">
      <c r="A21" s="31"/>
      <c r="B21" s="15">
        <v>440</v>
      </c>
      <c r="C21" s="16">
        <v>20.229217999999999</v>
      </c>
      <c r="D21" s="16">
        <v>20.216813999999999</v>
      </c>
      <c r="E21" s="16">
        <v>20.211276999999999</v>
      </c>
      <c r="F21" s="16">
        <v>20.192886000000001</v>
      </c>
      <c r="G21" s="16">
        <v>20.196093000000001</v>
      </c>
      <c r="H21" s="16">
        <v>20.186302000000001</v>
      </c>
      <c r="I21" s="16">
        <v>20.151357999999998</v>
      </c>
      <c r="J21" s="16">
        <v>20.18676</v>
      </c>
      <c r="K21" s="16">
        <v>20.160954</v>
      </c>
    </row>
    <row r="22" spans="1:11" x14ac:dyDescent="0.25">
      <c r="A22" s="31"/>
      <c r="B22" s="15">
        <v>460</v>
      </c>
      <c r="C22" s="16">
        <v>20.177012999999999</v>
      </c>
      <c r="D22" s="16">
        <v>20.168257000000001</v>
      </c>
      <c r="E22" s="16">
        <v>20.165520000000001</v>
      </c>
      <c r="F22" s="16">
        <v>20.144659000000001</v>
      </c>
      <c r="G22" s="16">
        <v>20.136783999999999</v>
      </c>
      <c r="H22" s="16">
        <v>20.125485999999999</v>
      </c>
      <c r="I22" s="16">
        <v>20.124462000000001</v>
      </c>
      <c r="J22" s="16">
        <v>20.121366999999999</v>
      </c>
      <c r="K22" s="16">
        <v>20.112289000000001</v>
      </c>
    </row>
    <row r="23" spans="1:11" x14ac:dyDescent="0.25">
      <c r="A23" s="31"/>
      <c r="B23" s="15">
        <v>480</v>
      </c>
      <c r="C23" s="16">
        <v>20.142405</v>
      </c>
      <c r="D23" s="16">
        <v>20.145391</v>
      </c>
      <c r="E23" s="16">
        <v>20.146740000000001</v>
      </c>
      <c r="F23" s="16">
        <v>20.137152</v>
      </c>
      <c r="G23" s="16">
        <v>20.135082000000001</v>
      </c>
      <c r="H23" s="16">
        <v>20.131520999999999</v>
      </c>
      <c r="I23" s="16">
        <v>20.085308000000001</v>
      </c>
      <c r="J23" s="16">
        <v>20.123663000000001</v>
      </c>
      <c r="K23" s="16">
        <v>20.069469000000002</v>
      </c>
    </row>
    <row r="24" spans="1:11" x14ac:dyDescent="0.25">
      <c r="A24" s="32"/>
      <c r="B24" s="15">
        <v>500</v>
      </c>
      <c r="C24" s="16">
        <v>20.120460999999999</v>
      </c>
      <c r="D24" s="16">
        <v>20.122475000000001</v>
      </c>
      <c r="E24" s="16">
        <v>20.094187000000002</v>
      </c>
      <c r="F24" s="16">
        <v>20.110586000000001</v>
      </c>
      <c r="G24" s="16">
        <v>20.088825</v>
      </c>
      <c r="H24" s="16">
        <v>20.089586000000001</v>
      </c>
      <c r="I24" s="16">
        <v>20.059844999999999</v>
      </c>
      <c r="J24" s="16">
        <v>20.073446000000001</v>
      </c>
      <c r="K24" s="16">
        <v>20.057856000000001</v>
      </c>
    </row>
    <row r="26" spans="1:11" x14ac:dyDescent="0.25">
      <c r="A26" t="s">
        <v>24</v>
      </c>
      <c r="C26">
        <v>19.940549333333333</v>
      </c>
    </row>
    <row r="28" spans="1:11" x14ac:dyDescent="0.25">
      <c r="A28" s="21" t="s">
        <v>29</v>
      </c>
      <c r="B28" s="7"/>
      <c r="C28" s="34" t="s">
        <v>19</v>
      </c>
      <c r="D28" s="34"/>
      <c r="E28" s="34"/>
      <c r="F28" s="34"/>
      <c r="G28" s="34"/>
      <c r="H28" s="34"/>
      <c r="I28" s="34"/>
      <c r="J28" s="34"/>
      <c r="K28" s="35"/>
    </row>
    <row r="29" spans="1:11" x14ac:dyDescent="0.25">
      <c r="A29" s="8"/>
      <c r="B29" s="17"/>
      <c r="C29" s="14">
        <v>-20</v>
      </c>
      <c r="D29" s="14">
        <v>0</v>
      </c>
      <c r="E29" s="14">
        <v>20</v>
      </c>
      <c r="F29" s="14">
        <v>40</v>
      </c>
      <c r="G29" s="14">
        <v>60</v>
      </c>
      <c r="H29" s="14">
        <v>80</v>
      </c>
      <c r="I29" s="14">
        <v>100</v>
      </c>
      <c r="J29" s="14">
        <v>120</v>
      </c>
      <c r="K29" s="14">
        <v>140</v>
      </c>
    </row>
    <row r="30" spans="1:11" x14ac:dyDescent="0.25">
      <c r="A30" s="31" t="s">
        <v>17</v>
      </c>
      <c r="B30" s="15">
        <v>360</v>
      </c>
      <c r="C30" s="16">
        <f>C4-C17+$C$26-$C$13</f>
        <v>-0.57366670076666892</v>
      </c>
      <c r="D30" s="16">
        <f t="shared" ref="D30:K30" si="0">D4-D17+$C$26-$C$13</f>
        <v>-0.52386070076666513</v>
      </c>
      <c r="E30" s="16">
        <f t="shared" si="0"/>
        <v>-0.54324670076666592</v>
      </c>
      <c r="F30" s="16">
        <f t="shared" si="0"/>
        <v>-0.49083870076666614</v>
      </c>
      <c r="G30" s="16">
        <f t="shared" si="0"/>
        <v>-0.47778970076666738</v>
      </c>
      <c r="H30" s="16">
        <f t="shared" si="0"/>
        <v>-0.42119670076666793</v>
      </c>
      <c r="I30" s="16">
        <f t="shared" si="0"/>
        <v>-0.36007370076666589</v>
      </c>
      <c r="J30" s="16">
        <f t="shared" si="0"/>
        <v>-0.32932770076666529</v>
      </c>
      <c r="K30" s="16">
        <f t="shared" si="0"/>
        <v>-0.27519770076666816</v>
      </c>
    </row>
    <row r="31" spans="1:11" x14ac:dyDescent="0.25">
      <c r="A31" s="31"/>
      <c r="B31" s="15">
        <v>380</v>
      </c>
      <c r="C31" s="16">
        <f t="shared" ref="C31:K37" si="1">C5-C18+$C$26-$C$13</f>
        <v>-0.65173670076666568</v>
      </c>
      <c r="D31" s="16">
        <f t="shared" si="1"/>
        <v>-0.60204370076666436</v>
      </c>
      <c r="E31" s="16">
        <f t="shared" si="1"/>
        <v>-0.58169270076666635</v>
      </c>
      <c r="F31" s="16">
        <f t="shared" si="1"/>
        <v>-0.51259070076666902</v>
      </c>
      <c r="G31" s="16">
        <f t="shared" si="1"/>
        <v>-0.44719170076666614</v>
      </c>
      <c r="H31" s="16">
        <f t="shared" si="1"/>
        <v>-0.42978470076666753</v>
      </c>
      <c r="I31" s="16">
        <f t="shared" si="1"/>
        <v>-0.36229870076666515</v>
      </c>
      <c r="J31" s="16">
        <f t="shared" si="1"/>
        <v>-0.32396970076666776</v>
      </c>
      <c r="K31" s="16">
        <f t="shared" si="1"/>
        <v>-0.22885370076666334</v>
      </c>
    </row>
    <row r="32" spans="1:11" x14ac:dyDescent="0.25">
      <c r="A32" s="31"/>
      <c r="B32" s="15">
        <v>400</v>
      </c>
      <c r="C32" s="16">
        <f t="shared" si="1"/>
        <v>-0.8161817007666663</v>
      </c>
      <c r="D32" s="16">
        <f t="shared" si="1"/>
        <v>-0.64496570076666515</v>
      </c>
      <c r="E32" s="16">
        <f t="shared" si="1"/>
        <v>-0.60137870076666644</v>
      </c>
      <c r="F32" s="16">
        <f t="shared" si="1"/>
        <v>-0.53591270076666575</v>
      </c>
      <c r="G32" s="16">
        <f t="shared" si="1"/>
        <v>-0.4892917007666675</v>
      </c>
      <c r="H32" s="16">
        <f t="shared" si="1"/>
        <v>-0.4537227007666651</v>
      </c>
      <c r="I32" s="16">
        <f t="shared" si="1"/>
        <v>-0.35829170076666728</v>
      </c>
      <c r="J32" s="16">
        <f t="shared" si="1"/>
        <v>-0.35822170076666637</v>
      </c>
      <c r="K32" s="16">
        <f t="shared" si="1"/>
        <v>-0.27171470076666537</v>
      </c>
    </row>
    <row r="33" spans="1:11" x14ac:dyDescent="0.25">
      <c r="A33" s="31"/>
      <c r="B33" s="15">
        <v>420</v>
      </c>
      <c r="C33" s="16">
        <f t="shared" si="1"/>
        <v>-0.82292670076666852</v>
      </c>
      <c r="D33" s="16">
        <f t="shared" si="1"/>
        <v>-0.76350170076666757</v>
      </c>
      <c r="E33" s="16">
        <f t="shared" si="1"/>
        <v>-0.67216970076666627</v>
      </c>
      <c r="F33" s="16">
        <f t="shared" si="1"/>
        <v>-0.6100207007666647</v>
      </c>
      <c r="G33" s="16">
        <f t="shared" si="1"/>
        <v>-0.51743470076666753</v>
      </c>
      <c r="H33" s="16">
        <f t="shared" si="1"/>
        <v>-0.45004170076666483</v>
      </c>
      <c r="I33" s="16">
        <f t="shared" si="1"/>
        <v>-0.35671470076666623</v>
      </c>
      <c r="J33" s="16">
        <f t="shared" si="1"/>
        <v>-0.30204270076666617</v>
      </c>
      <c r="K33" s="16">
        <f t="shared" si="1"/>
        <v>-0.23124670076666831</v>
      </c>
    </row>
    <row r="34" spans="1:11" x14ac:dyDescent="0.25">
      <c r="A34" s="31"/>
      <c r="B34" s="15">
        <v>440</v>
      </c>
      <c r="C34" s="16">
        <f t="shared" si="1"/>
        <v>-0.97030570076666578</v>
      </c>
      <c r="D34" s="16">
        <f t="shared" si="1"/>
        <v>-0.89589970076666603</v>
      </c>
      <c r="E34" s="16">
        <f t="shared" si="1"/>
        <v>-0.81886170076666431</v>
      </c>
      <c r="F34" s="16">
        <f t="shared" si="1"/>
        <v>-0.69168370076666719</v>
      </c>
      <c r="G34" s="16">
        <f t="shared" si="1"/>
        <v>-0.58084670076666711</v>
      </c>
      <c r="H34" s="16">
        <f t="shared" si="1"/>
        <v>-0.49487170076666942</v>
      </c>
      <c r="I34" s="16">
        <f t="shared" si="1"/>
        <v>-0.33725270076666547</v>
      </c>
      <c r="J34" s="16">
        <f t="shared" si="1"/>
        <v>-0.30612870076666709</v>
      </c>
      <c r="K34" s="16">
        <f t="shared" si="1"/>
        <v>-0.22002570076666572</v>
      </c>
    </row>
    <row r="35" spans="1:11" x14ac:dyDescent="0.25">
      <c r="A35" s="31"/>
      <c r="B35" s="15">
        <v>460</v>
      </c>
      <c r="C35" s="16">
        <f t="shared" si="1"/>
        <v>-1.2368287007666652</v>
      </c>
      <c r="D35" s="16">
        <f t="shared" si="1"/>
        <v>-1.1356937007666659</v>
      </c>
      <c r="E35" s="16">
        <f t="shared" si="1"/>
        <v>-1.0137757007666686</v>
      </c>
      <c r="F35" s="16">
        <f t="shared" si="1"/>
        <v>-0.80250870076666558</v>
      </c>
      <c r="G35" s="16">
        <f t="shared" si="1"/>
        <v>-0.61117670076666641</v>
      </c>
      <c r="H35" s="16">
        <f t="shared" si="1"/>
        <v>-0.47427070076666666</v>
      </c>
      <c r="I35" s="16">
        <f t="shared" si="1"/>
        <v>-0.35339970076666916</v>
      </c>
      <c r="J35" s="16">
        <f t="shared" si="1"/>
        <v>-0.25511870076666554</v>
      </c>
      <c r="K35" s="16">
        <f t="shared" si="1"/>
        <v>-0.17547270076666521</v>
      </c>
    </row>
    <row r="36" spans="1:11" x14ac:dyDescent="0.25">
      <c r="A36" s="31"/>
      <c r="B36" s="15">
        <v>480</v>
      </c>
      <c r="C36" s="16">
        <f t="shared" si="1"/>
        <v>-1.6482707007666662</v>
      </c>
      <c r="D36" s="16">
        <f t="shared" si="1"/>
        <v>-1.5800687007666667</v>
      </c>
      <c r="E36" s="16">
        <f t="shared" si="1"/>
        <v>-1.312500700766666</v>
      </c>
      <c r="F36" s="16">
        <f t="shared" si="1"/>
        <v>-0.95008170076666687</v>
      </c>
      <c r="G36" s="16">
        <f t="shared" si="1"/>
        <v>-0.68837470076666563</v>
      </c>
      <c r="H36" s="16">
        <f t="shared" si="1"/>
        <v>-0.50256970076666718</v>
      </c>
      <c r="I36" s="16">
        <f t="shared" si="1"/>
        <v>-0.2961017007666662</v>
      </c>
      <c r="J36" s="16">
        <f t="shared" si="1"/>
        <v>-0.25892170076666687</v>
      </c>
      <c r="K36" s="16">
        <f t="shared" si="1"/>
        <v>-0.15028470076666878</v>
      </c>
    </row>
    <row r="37" spans="1:11" x14ac:dyDescent="0.25">
      <c r="A37" s="32"/>
      <c r="B37" s="15">
        <v>500</v>
      </c>
      <c r="C37" s="16">
        <f t="shared" si="1"/>
        <v>-2.4502327007666658</v>
      </c>
      <c r="D37" s="16">
        <f t="shared" si="1"/>
        <v>-2.4936857007666688</v>
      </c>
      <c r="E37" s="16">
        <f t="shared" si="1"/>
        <v>-1.7605627007666698</v>
      </c>
      <c r="F37" s="16">
        <f t="shared" si="1"/>
        <v>-1.1471067007666669</v>
      </c>
      <c r="G37" s="16">
        <f t="shared" si="1"/>
        <v>-0.70765370076666656</v>
      </c>
      <c r="H37" s="16">
        <f t="shared" si="1"/>
        <v>-0.46450170076666808</v>
      </c>
      <c r="I37" s="16">
        <f t="shared" si="1"/>
        <v>-0.25798670076666497</v>
      </c>
      <c r="J37" s="16">
        <f t="shared" si="1"/>
        <v>-0.16386270076666776</v>
      </c>
      <c r="K37" s="16">
        <f t="shared" si="1"/>
        <v>-0.1037197007666677</v>
      </c>
    </row>
    <row r="39" spans="1:11" x14ac:dyDescent="0.25">
      <c r="A39" s="21" t="s">
        <v>30</v>
      </c>
      <c r="B39" s="7"/>
      <c r="C39" s="34" t="s">
        <v>19</v>
      </c>
      <c r="D39" s="34"/>
      <c r="E39" s="34"/>
      <c r="F39" s="34"/>
      <c r="G39" s="34"/>
      <c r="H39" s="34"/>
      <c r="I39" s="34"/>
      <c r="J39" s="34"/>
      <c r="K39" s="35"/>
    </row>
    <row r="40" spans="1:11" x14ac:dyDescent="0.25">
      <c r="A40" s="8"/>
      <c r="B40" s="17"/>
      <c r="C40" s="14">
        <v>-20</v>
      </c>
      <c r="D40" s="14">
        <v>0</v>
      </c>
      <c r="E40" s="14">
        <v>20</v>
      </c>
      <c r="F40" s="14">
        <v>40</v>
      </c>
      <c r="G40" s="14">
        <v>60</v>
      </c>
      <c r="H40" s="14">
        <v>80</v>
      </c>
      <c r="I40" s="14">
        <v>100</v>
      </c>
      <c r="J40" s="14">
        <v>120</v>
      </c>
      <c r="K40" s="14">
        <v>140</v>
      </c>
    </row>
    <row r="41" spans="1:11" x14ac:dyDescent="0.25">
      <c r="A41" s="31" t="s">
        <v>17</v>
      </c>
      <c r="B41" s="15">
        <v>360</v>
      </c>
      <c r="C41" s="16">
        <f>C30</f>
        <v>-0.57366670076666892</v>
      </c>
      <c r="D41" s="16">
        <f>AVERAGE(C30:E30)</f>
        <v>-0.54692470076666666</v>
      </c>
      <c r="E41" s="16">
        <f t="shared" ref="E41:J41" si="2">AVERAGE(D30:F30)</f>
        <v>-0.5193153674333324</v>
      </c>
      <c r="F41" s="16">
        <f t="shared" si="2"/>
        <v>-0.50395836743333311</v>
      </c>
      <c r="G41" s="16">
        <f>AVERAGE(F30:H30)</f>
        <v>-0.46327503410000048</v>
      </c>
      <c r="H41" s="16">
        <f t="shared" si="2"/>
        <v>-0.41968670076666709</v>
      </c>
      <c r="I41" s="16">
        <f>AVERAGE(H30:J30)</f>
        <v>-0.37019936743333304</v>
      </c>
      <c r="J41" s="16">
        <f t="shared" si="2"/>
        <v>-0.32153303409999978</v>
      </c>
      <c r="K41" s="16">
        <f>K30</f>
        <v>-0.27519770076666816</v>
      </c>
    </row>
    <row r="42" spans="1:11" x14ac:dyDescent="0.25">
      <c r="A42" s="31"/>
      <c r="B42" s="15">
        <v>380</v>
      </c>
      <c r="C42" s="16">
        <f>AVERAGE(C30:C32)</f>
        <v>-0.68052836743333367</v>
      </c>
      <c r="D42" s="16">
        <f>AVERAGE(C30:E32)</f>
        <v>-0.61541925632222161</v>
      </c>
      <c r="E42" s="16">
        <f t="shared" ref="E42:J42" si="3">AVERAGE(D30:F32)</f>
        <v>-0.55961447854444379</v>
      </c>
      <c r="F42" s="16">
        <f t="shared" si="3"/>
        <v>-0.51999258965555561</v>
      </c>
      <c r="G42" s="16">
        <f t="shared" si="3"/>
        <v>-0.47314658965555584</v>
      </c>
      <c r="H42" s="16">
        <f t="shared" si="3"/>
        <v>-0.42218236743333332</v>
      </c>
      <c r="I42" s="16">
        <f t="shared" si="3"/>
        <v>-0.37743192298888872</v>
      </c>
      <c r="J42" s="16">
        <f t="shared" si="3"/>
        <v>-0.31866103409999941</v>
      </c>
      <c r="K42" s="16">
        <f>AVERAGE(K30:K32)</f>
        <v>-0.25858870076666562</v>
      </c>
    </row>
    <row r="43" spans="1:11" x14ac:dyDescent="0.25">
      <c r="A43" s="31"/>
      <c r="B43" s="15">
        <v>400</v>
      </c>
      <c r="C43" s="16">
        <f t="shared" ref="C43" si="4">AVERAGE(C31:C33)</f>
        <v>-0.7636150341000002</v>
      </c>
      <c r="D43" s="16">
        <f t="shared" ref="D43:J47" si="5">AVERAGE(C31:E33)</f>
        <v>-0.68406636743333293</v>
      </c>
      <c r="E43" s="16">
        <f t="shared" si="5"/>
        <v>-0.61380847854444398</v>
      </c>
      <c r="F43" s="16">
        <f t="shared" si="5"/>
        <v>-0.55196481187777779</v>
      </c>
      <c r="G43" s="16">
        <f t="shared" si="5"/>
        <v>-0.49399903409999979</v>
      </c>
      <c r="H43" s="16">
        <f t="shared" si="5"/>
        <v>-0.4294191452111108</v>
      </c>
      <c r="I43" s="16">
        <f t="shared" si="5"/>
        <v>-0.37723203409999961</v>
      </c>
      <c r="J43" s="16">
        <f t="shared" si="5"/>
        <v>-0.31037270076666623</v>
      </c>
      <c r="K43" s="16">
        <f t="shared" ref="K43:K47" si="6">AVERAGE(K31:K33)</f>
        <v>-0.24393836743333233</v>
      </c>
    </row>
    <row r="44" spans="1:11" x14ac:dyDescent="0.25">
      <c r="A44" s="31"/>
      <c r="B44" s="15">
        <v>420</v>
      </c>
      <c r="C44" s="26">
        <f>C33</f>
        <v>-0.82292670076666852</v>
      </c>
      <c r="D44" s="16">
        <f t="shared" si="5"/>
        <v>-0.77846570076666621</v>
      </c>
      <c r="E44" s="16">
        <f t="shared" si="5"/>
        <v>-0.69271047854444368</v>
      </c>
      <c r="F44" s="16">
        <f t="shared" si="5"/>
        <v>-0.61306670076666636</v>
      </c>
      <c r="G44" s="16">
        <f>AVERAGE(F32:H34)</f>
        <v>-0.5359807007666666</v>
      </c>
      <c r="H44" s="16">
        <f t="shared" si="5"/>
        <v>-0.4487187007666667</v>
      </c>
      <c r="I44" s="16">
        <f t="shared" si="5"/>
        <v>-0.37969870076666645</v>
      </c>
      <c r="J44" s="16">
        <f t="shared" si="5"/>
        <v>-0.30462658965555534</v>
      </c>
      <c r="K44" s="16">
        <f t="shared" si="6"/>
        <v>-0.24099570076666646</v>
      </c>
    </row>
    <row r="45" spans="1:11" x14ac:dyDescent="0.25">
      <c r="A45" s="31"/>
      <c r="B45" s="15">
        <v>440</v>
      </c>
      <c r="C45" s="26">
        <f>C34</f>
        <v>-0.97030570076666578</v>
      </c>
      <c r="D45" s="26">
        <f t="shared" ref="D45:G48" si="7">D34</f>
        <v>-0.89589970076666603</v>
      </c>
      <c r="E45" s="16">
        <f t="shared" si="5"/>
        <v>-0.82267947854444401</v>
      </c>
      <c r="F45" s="16">
        <f>AVERAGE(E33:G35)</f>
        <v>-0.70205314521111084</v>
      </c>
      <c r="G45" s="16">
        <f t="shared" si="5"/>
        <v>-0.58142836743333326</v>
      </c>
      <c r="H45" s="16">
        <f t="shared" si="5"/>
        <v>-0.46400103410000032</v>
      </c>
      <c r="I45" s="16">
        <f t="shared" si="5"/>
        <v>-0.3699823674333334</v>
      </c>
      <c r="J45" s="16">
        <f t="shared" si="5"/>
        <v>-0.28193358965555543</v>
      </c>
      <c r="K45" s="16">
        <f>AVERAGE(K33:K35)</f>
        <v>-0.20891503409999976</v>
      </c>
    </row>
    <row r="46" spans="1:11" x14ac:dyDescent="0.25">
      <c r="A46" s="31"/>
      <c r="B46" s="15">
        <v>460</v>
      </c>
      <c r="C46" s="26">
        <f>C35</f>
        <v>-1.2368287007666652</v>
      </c>
      <c r="D46" s="26">
        <f t="shared" si="7"/>
        <v>-1.1356937007666659</v>
      </c>
      <c r="E46" s="26">
        <f t="shared" si="7"/>
        <v>-1.0137757007666686</v>
      </c>
      <c r="F46" s="26">
        <f t="shared" si="7"/>
        <v>-0.80250870076666558</v>
      </c>
      <c r="G46" s="26">
        <f t="shared" si="7"/>
        <v>-0.61117670076666641</v>
      </c>
      <c r="H46" s="16">
        <f t="shared" si="5"/>
        <v>-0.48209603410000035</v>
      </c>
      <c r="I46" s="16">
        <f t="shared" si="5"/>
        <v>-0.36429281187777818</v>
      </c>
      <c r="J46" s="16">
        <f t="shared" si="5"/>
        <v>-0.26141181187777779</v>
      </c>
      <c r="K46" s="16">
        <f t="shared" si="6"/>
        <v>-0.18192770076666656</v>
      </c>
    </row>
    <row r="47" spans="1:11" x14ac:dyDescent="0.25">
      <c r="A47" s="31"/>
      <c r="B47" s="15">
        <v>480</v>
      </c>
      <c r="C47" s="26">
        <f>C36</f>
        <v>-1.6482707007666662</v>
      </c>
      <c r="D47" s="26">
        <f t="shared" si="7"/>
        <v>-1.5800687007666667</v>
      </c>
      <c r="E47" s="26">
        <f t="shared" si="7"/>
        <v>-1.312500700766666</v>
      </c>
      <c r="F47" s="26">
        <f t="shared" si="7"/>
        <v>-0.95008170076666687</v>
      </c>
      <c r="G47" s="26">
        <f t="shared" si="7"/>
        <v>-0.68837470076666563</v>
      </c>
      <c r="H47" s="16">
        <f t="shared" si="5"/>
        <v>-0.484003922988889</v>
      </c>
      <c r="I47" s="16">
        <f t="shared" si="5"/>
        <v>-0.33630370076666694</v>
      </c>
      <c r="J47" s="16">
        <f t="shared" si="5"/>
        <v>-0.22387425632222246</v>
      </c>
      <c r="K47" s="16">
        <f t="shared" si="6"/>
        <v>-0.14315903410000055</v>
      </c>
    </row>
    <row r="48" spans="1:11" x14ac:dyDescent="0.25">
      <c r="A48" s="32"/>
      <c r="B48" s="15">
        <v>500</v>
      </c>
      <c r="C48" s="26">
        <f>C37</f>
        <v>-2.4502327007666658</v>
      </c>
      <c r="D48" s="26">
        <f t="shared" si="7"/>
        <v>-2.4936857007666688</v>
      </c>
      <c r="E48" s="26">
        <f t="shared" si="7"/>
        <v>-1.7605627007666698</v>
      </c>
      <c r="F48" s="26">
        <f t="shared" si="7"/>
        <v>-1.1471067007666669</v>
      </c>
      <c r="G48" s="26">
        <f t="shared" si="7"/>
        <v>-0.70765370076666656</v>
      </c>
      <c r="H48" s="16">
        <f t="shared" ref="H48:J48" si="8">AVERAGE(G37:I37)</f>
        <v>-0.47671403409999985</v>
      </c>
      <c r="I48" s="16">
        <f>AVERAGE(H37:J37)</f>
        <v>-0.29545036743333358</v>
      </c>
      <c r="J48" s="16">
        <f t="shared" si="8"/>
        <v>-0.17518970076666682</v>
      </c>
      <c r="K48" s="16">
        <f>K37</f>
        <v>-0.1037197007666677</v>
      </c>
    </row>
    <row r="50" spans="1:11" x14ac:dyDescent="0.25">
      <c r="A50" s="21" t="s">
        <v>31</v>
      </c>
      <c r="B50" s="7"/>
      <c r="C50" s="34" t="s">
        <v>19</v>
      </c>
      <c r="D50" s="34"/>
      <c r="E50" s="34"/>
      <c r="F50" s="34"/>
      <c r="G50" s="34"/>
      <c r="H50" s="34"/>
      <c r="I50" s="34"/>
      <c r="J50" s="34"/>
      <c r="K50" s="35"/>
    </row>
    <row r="51" spans="1:11" x14ac:dyDescent="0.25">
      <c r="A51" s="8"/>
      <c r="B51" s="17"/>
      <c r="C51" s="14">
        <v>-20</v>
      </c>
      <c r="D51" s="14">
        <v>0</v>
      </c>
      <c r="E51" s="14">
        <v>20</v>
      </c>
      <c r="F51" s="14">
        <v>40</v>
      </c>
      <c r="G51" s="14">
        <v>60</v>
      </c>
      <c r="H51" s="14">
        <v>80</v>
      </c>
      <c r="I51" s="14">
        <v>100</v>
      </c>
      <c r="J51" s="14">
        <v>120</v>
      </c>
      <c r="K51" s="14">
        <v>140</v>
      </c>
    </row>
    <row r="52" spans="1:11" x14ac:dyDescent="0.25">
      <c r="A52" s="31" t="s">
        <v>17</v>
      </c>
      <c r="B52" s="15">
        <v>360</v>
      </c>
      <c r="C52" s="16">
        <f>(C41-C30)/20*100</f>
        <v>0</v>
      </c>
      <c r="D52" s="16">
        <f t="shared" ref="D52:K52" si="9">(D41-D30)/20*100</f>
        <v>-0.11532000000000764</v>
      </c>
      <c r="E52" s="16">
        <f t="shared" si="9"/>
        <v>0.11965666666666763</v>
      </c>
      <c r="F52" s="16">
        <f t="shared" si="9"/>
        <v>-6.5598333333334868E-2</v>
      </c>
      <c r="G52" s="16">
        <f t="shared" si="9"/>
        <v>7.2573333333334489E-2</v>
      </c>
      <c r="H52" s="16">
        <f t="shared" si="9"/>
        <v>7.5500000000042191E-3</v>
      </c>
      <c r="I52" s="16">
        <f t="shared" si="9"/>
        <v>-5.0628333333335718E-2</v>
      </c>
      <c r="J52" s="16">
        <f t="shared" si="9"/>
        <v>3.8973333333327531E-2</v>
      </c>
      <c r="K52" s="16">
        <f t="shared" si="9"/>
        <v>0</v>
      </c>
    </row>
    <row r="53" spans="1:11" x14ac:dyDescent="0.25">
      <c r="A53" s="31"/>
      <c r="B53" s="15">
        <v>380</v>
      </c>
      <c r="C53" s="16">
        <f t="shared" ref="C53:K59" si="10">(C42-C31)/20*100</f>
        <v>-0.14395833333333996</v>
      </c>
      <c r="D53" s="16">
        <f t="shared" si="10"/>
        <v>-6.6877777777786251E-2</v>
      </c>
      <c r="E53" s="16">
        <f t="shared" si="10"/>
        <v>0.11039111111111276</v>
      </c>
      <c r="F53" s="16">
        <f t="shared" si="10"/>
        <v>-3.7009444444432993E-2</v>
      </c>
      <c r="G53" s="16">
        <f t="shared" si="10"/>
        <v>-0.12977444444444847</v>
      </c>
      <c r="H53" s="16">
        <f t="shared" si="10"/>
        <v>3.8011666666671051E-2</v>
      </c>
      <c r="I53" s="16">
        <f t="shared" si="10"/>
        <v>-7.5666111111117873E-2</v>
      </c>
      <c r="J53" s="16">
        <f t="shared" si="10"/>
        <v>2.6543333333341742E-2</v>
      </c>
      <c r="K53" s="16">
        <f t="shared" si="10"/>
        <v>-0.14867500000001144</v>
      </c>
    </row>
    <row r="54" spans="1:11" x14ac:dyDescent="0.25">
      <c r="A54" s="31"/>
      <c r="B54" s="15">
        <v>400</v>
      </c>
      <c r="C54" s="16">
        <f t="shared" si="10"/>
        <v>0.26283333333333048</v>
      </c>
      <c r="D54" s="16">
        <f t="shared" si="10"/>
        <v>-0.19550333333333891</v>
      </c>
      <c r="E54" s="16">
        <f t="shared" si="10"/>
        <v>-6.2148888888887699E-2</v>
      </c>
      <c r="F54" s="16">
        <f t="shared" si="10"/>
        <v>-8.026055555556022E-2</v>
      </c>
      <c r="G54" s="16">
        <f t="shared" si="10"/>
        <v>-2.3536666666661432E-2</v>
      </c>
      <c r="H54" s="16">
        <f t="shared" si="10"/>
        <v>0.12151777777777151</v>
      </c>
      <c r="I54" s="16">
        <f>(I43-I32)/20*100</f>
        <v>-9.4701666666661688E-2</v>
      </c>
      <c r="J54" s="16">
        <f t="shared" si="10"/>
        <v>0.23924500000000068</v>
      </c>
      <c r="K54" s="16">
        <f t="shared" si="10"/>
        <v>0.13888166666666521</v>
      </c>
    </row>
    <row r="55" spans="1:11" x14ac:dyDescent="0.25">
      <c r="A55" s="31"/>
      <c r="B55" s="15">
        <v>420</v>
      </c>
      <c r="C55" s="16">
        <f t="shared" si="10"/>
        <v>0</v>
      </c>
      <c r="D55" s="16">
        <f t="shared" si="10"/>
        <v>-7.4819999999993225E-2</v>
      </c>
      <c r="E55" s="16">
        <f t="shared" si="10"/>
        <v>-0.10270388888888704</v>
      </c>
      <c r="F55" s="16">
        <f t="shared" si="10"/>
        <v>-1.5230000000008292E-2</v>
      </c>
      <c r="G55" s="16">
        <f t="shared" si="10"/>
        <v>-9.2729999999995316E-2</v>
      </c>
      <c r="H55" s="16">
        <f t="shared" si="10"/>
        <v>6.6149999999906561E-3</v>
      </c>
      <c r="I55" s="16">
        <f t="shared" si="10"/>
        <v>-0.11492000000000112</v>
      </c>
      <c r="J55" s="16">
        <f t="shared" si="10"/>
        <v>-1.2919444444445816E-2</v>
      </c>
      <c r="K55" s="16">
        <f t="shared" si="10"/>
        <v>-4.874499999999074E-2</v>
      </c>
    </row>
    <row r="56" spans="1:11" x14ac:dyDescent="0.25">
      <c r="A56" s="31"/>
      <c r="B56" s="15">
        <v>440</v>
      </c>
      <c r="C56" s="16">
        <f t="shared" si="10"/>
        <v>0</v>
      </c>
      <c r="D56" s="16">
        <f t="shared" si="10"/>
        <v>0</v>
      </c>
      <c r="E56" s="16">
        <f t="shared" si="10"/>
        <v>-1.9088888888898481E-2</v>
      </c>
      <c r="F56" s="16">
        <f t="shared" si="10"/>
        <v>-5.184722222221827E-2</v>
      </c>
      <c r="G56" s="16">
        <f t="shared" si="10"/>
        <v>-2.9083333333307371E-3</v>
      </c>
      <c r="H56" s="16">
        <f t="shared" si="10"/>
        <v>0.1543533333333455</v>
      </c>
      <c r="I56" s="16">
        <f t="shared" si="10"/>
        <v>-0.16364833333333967</v>
      </c>
      <c r="J56" s="16">
        <f t="shared" si="10"/>
        <v>0.12097555555555833</v>
      </c>
      <c r="K56" s="16">
        <f t="shared" si="10"/>
        <v>5.5553333333329825E-2</v>
      </c>
    </row>
    <row r="57" spans="1:11" x14ac:dyDescent="0.25">
      <c r="A57" s="31"/>
      <c r="B57" s="15">
        <v>460</v>
      </c>
      <c r="C57" s="16">
        <f t="shared" si="10"/>
        <v>0</v>
      </c>
      <c r="D57" s="16">
        <f t="shared" si="10"/>
        <v>0</v>
      </c>
      <c r="E57" s="16">
        <f t="shared" si="10"/>
        <v>0</v>
      </c>
      <c r="F57" s="16">
        <f t="shared" si="10"/>
        <v>0</v>
      </c>
      <c r="G57" s="16">
        <f t="shared" si="10"/>
        <v>0</v>
      </c>
      <c r="H57" s="16">
        <f t="shared" si="10"/>
        <v>-3.9126666666668419E-2</v>
      </c>
      <c r="I57" s="16">
        <f t="shared" si="10"/>
        <v>-5.4465555555545102E-2</v>
      </c>
      <c r="J57" s="16">
        <f t="shared" si="10"/>
        <v>-3.1465555555561242E-2</v>
      </c>
      <c r="K57" s="16">
        <f t="shared" si="10"/>
        <v>-3.2275000000006743E-2</v>
      </c>
    </row>
    <row r="58" spans="1:11" x14ac:dyDescent="0.25">
      <c r="A58" s="31"/>
      <c r="B58" s="15">
        <v>480</v>
      </c>
      <c r="C58" s="16">
        <f t="shared" si="10"/>
        <v>0</v>
      </c>
      <c r="D58" s="16">
        <f t="shared" si="10"/>
        <v>0</v>
      </c>
      <c r="E58" s="16">
        <f t="shared" si="10"/>
        <v>0</v>
      </c>
      <c r="F58" s="16">
        <f t="shared" si="10"/>
        <v>0</v>
      </c>
      <c r="G58" s="16">
        <f t="shared" si="10"/>
        <v>0</v>
      </c>
      <c r="H58" s="16">
        <f t="shared" si="10"/>
        <v>9.2828888888890904E-2</v>
      </c>
      <c r="I58" s="16">
        <f t="shared" si="10"/>
        <v>-0.20101000000000369</v>
      </c>
      <c r="J58" s="16">
        <f t="shared" si="10"/>
        <v>0.17523722222222204</v>
      </c>
      <c r="K58" s="16">
        <f t="shared" si="10"/>
        <v>3.5628333333341117E-2</v>
      </c>
    </row>
    <row r="59" spans="1:11" x14ac:dyDescent="0.25">
      <c r="A59" s="32"/>
      <c r="B59" s="15">
        <v>500</v>
      </c>
      <c r="C59" s="16">
        <f t="shared" si="10"/>
        <v>0</v>
      </c>
      <c r="D59" s="16">
        <f t="shared" si="10"/>
        <v>0</v>
      </c>
      <c r="E59" s="16">
        <f t="shared" si="10"/>
        <v>0</v>
      </c>
      <c r="F59" s="16">
        <f t="shared" si="10"/>
        <v>0</v>
      </c>
      <c r="G59" s="16">
        <f t="shared" si="10"/>
        <v>0</v>
      </c>
      <c r="H59" s="16">
        <f t="shared" si="10"/>
        <v>-6.1061666666658847E-2</v>
      </c>
      <c r="I59" s="16">
        <f t="shared" si="10"/>
        <v>-0.18731833333334308</v>
      </c>
      <c r="J59" s="16">
        <f t="shared" si="10"/>
        <v>-5.66349999999953E-2</v>
      </c>
      <c r="K59" s="16">
        <f t="shared" si="10"/>
        <v>0</v>
      </c>
    </row>
  </sheetData>
  <sortState xmlns:xlrd2="http://schemas.microsoft.com/office/spreadsheetml/2017/richdata2" columnSort="1" ref="C3:K11">
    <sortCondition ref="C3:K3"/>
  </sortState>
  <mergeCells count="10">
    <mergeCell ref="C39:K39"/>
    <mergeCell ref="A41:A48"/>
    <mergeCell ref="C50:K50"/>
    <mergeCell ref="A52:A59"/>
    <mergeCell ref="C2:K2"/>
    <mergeCell ref="A4:A11"/>
    <mergeCell ref="C15:K15"/>
    <mergeCell ref="A17:A24"/>
    <mergeCell ref="C28:K28"/>
    <mergeCell ref="A30:A37"/>
  </mergeCells>
  <conditionalFormatting sqref="C52:K59">
    <cfRule type="cellIs" dxfId="5" priority="1" operator="between">
      <formula>0.1</formula>
      <formula>100</formula>
    </cfRule>
    <cfRule type="cellIs" dxfId="4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0549-460A-49AD-83B9-AEF15BBEA373}">
  <sheetPr>
    <tabColor theme="5"/>
  </sheetPr>
  <dimension ref="A2:S74"/>
  <sheetViews>
    <sheetView topLeftCell="A42" zoomScale="90" zoomScaleNormal="90" workbookViewId="0">
      <selection activeCell="U75" sqref="U75"/>
    </sheetView>
  </sheetViews>
  <sheetFormatPr baseColWidth="10" defaultColWidth="9.140625" defaultRowHeight="15" x14ac:dyDescent="0.25"/>
  <cols>
    <col min="20" max="20" width="4.42578125" customWidth="1"/>
  </cols>
  <sheetData>
    <row r="2" spans="1:19" x14ac:dyDescent="0.25">
      <c r="A2" s="10" t="s">
        <v>21</v>
      </c>
      <c r="B2" s="7"/>
      <c r="C2" s="33" t="s">
        <v>18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5"/>
    </row>
    <row r="3" spans="1:19" x14ac:dyDescent="0.25">
      <c r="A3" s="8"/>
      <c r="B3" s="9"/>
      <c r="C3" s="2">
        <v>-88</v>
      </c>
      <c r="D3" s="2">
        <v>-77</v>
      </c>
      <c r="E3" s="2">
        <v>-66</v>
      </c>
      <c r="F3" s="2">
        <v>-55</v>
      </c>
      <c r="G3" s="2">
        <v>-44</v>
      </c>
      <c r="H3" s="2">
        <v>-33</v>
      </c>
      <c r="I3" s="2">
        <v>-22</v>
      </c>
      <c r="J3" s="2">
        <v>-11</v>
      </c>
      <c r="K3" s="2">
        <v>0</v>
      </c>
      <c r="L3" s="2">
        <v>11</v>
      </c>
      <c r="M3" s="2">
        <v>22</v>
      </c>
      <c r="N3" s="2">
        <v>33</v>
      </c>
      <c r="O3" s="2">
        <v>44</v>
      </c>
      <c r="P3" s="2">
        <v>55</v>
      </c>
      <c r="Q3" s="2">
        <v>66</v>
      </c>
      <c r="R3" s="2">
        <v>77</v>
      </c>
      <c r="S3" s="2">
        <v>88</v>
      </c>
    </row>
    <row r="4" spans="1:19" x14ac:dyDescent="0.25">
      <c r="A4" s="30" t="s">
        <v>17</v>
      </c>
      <c r="B4" s="2">
        <v>26</v>
      </c>
      <c r="C4" s="3">
        <v>12.1739</v>
      </c>
      <c r="D4" s="3">
        <v>12.116</v>
      </c>
      <c r="E4" s="3">
        <v>12.069800000000001</v>
      </c>
      <c r="F4" s="3">
        <v>12.026899999999999</v>
      </c>
      <c r="G4" s="3">
        <v>11.9933</v>
      </c>
      <c r="H4" s="3">
        <v>11.9617</v>
      </c>
      <c r="I4" s="3">
        <v>11.9389</v>
      </c>
      <c r="J4" s="3">
        <v>11.939299999999999</v>
      </c>
      <c r="K4" s="3">
        <v>11.9267</v>
      </c>
      <c r="L4" s="3">
        <v>11.943099999999999</v>
      </c>
      <c r="M4" s="3">
        <v>11.9542</v>
      </c>
      <c r="N4" s="3">
        <v>11.966699999999999</v>
      </c>
      <c r="O4" s="3">
        <v>12.0198</v>
      </c>
      <c r="P4" s="3">
        <v>12.058199999999999</v>
      </c>
      <c r="Q4" s="3">
        <v>12.1234</v>
      </c>
      <c r="R4" s="3">
        <v>12.1562</v>
      </c>
      <c r="S4" s="3">
        <v>12.224600000000001</v>
      </c>
    </row>
    <row r="5" spans="1:19" x14ac:dyDescent="0.25">
      <c r="A5" s="31"/>
      <c r="B5" s="2">
        <f t="shared" ref="B5:B14" si="0">B4+11</f>
        <v>37</v>
      </c>
      <c r="C5" s="3">
        <v>12.1753</v>
      </c>
      <c r="D5" s="3">
        <v>12.122199999999999</v>
      </c>
      <c r="E5" s="3">
        <v>12.077500000000001</v>
      </c>
      <c r="F5" s="3">
        <v>12.037699999999999</v>
      </c>
      <c r="G5" s="3">
        <v>12.009</v>
      </c>
      <c r="H5" s="3">
        <v>11.977399999999999</v>
      </c>
      <c r="I5" s="3">
        <v>11.954800000000001</v>
      </c>
      <c r="J5" s="3">
        <v>11.952999999999999</v>
      </c>
      <c r="K5" s="3">
        <v>11.934900000000001</v>
      </c>
      <c r="L5" s="3">
        <v>11.952500000000001</v>
      </c>
      <c r="M5" s="3">
        <v>11.9656</v>
      </c>
      <c r="N5" s="3">
        <v>11.9732</v>
      </c>
      <c r="O5" s="3">
        <v>12.026400000000001</v>
      </c>
      <c r="P5" s="3">
        <v>12.067399999999999</v>
      </c>
      <c r="Q5" s="3">
        <v>12.1303</v>
      </c>
      <c r="R5" s="3">
        <v>12.159599999999999</v>
      </c>
      <c r="S5" s="3">
        <v>12.2227</v>
      </c>
    </row>
    <row r="6" spans="1:19" x14ac:dyDescent="0.25">
      <c r="A6" s="31"/>
      <c r="B6" s="2">
        <f t="shared" si="0"/>
        <v>48</v>
      </c>
      <c r="C6" s="3">
        <v>12.1762</v>
      </c>
      <c r="D6" s="3">
        <v>12.1189</v>
      </c>
      <c r="E6" s="3">
        <v>12.0761</v>
      </c>
      <c r="F6" s="3">
        <v>12.0314</v>
      </c>
      <c r="G6" s="3">
        <v>11.9979</v>
      </c>
      <c r="H6" s="3">
        <v>11.963800000000001</v>
      </c>
      <c r="I6" s="3">
        <v>11.939</v>
      </c>
      <c r="J6" s="3">
        <v>11.936</v>
      </c>
      <c r="K6" s="3">
        <v>11.927199999999999</v>
      </c>
      <c r="L6" s="3">
        <v>11.941000000000001</v>
      </c>
      <c r="M6" s="3">
        <v>11.9575</v>
      </c>
      <c r="N6" s="3">
        <v>11.964399999999999</v>
      </c>
      <c r="O6" s="3">
        <v>12.026400000000001</v>
      </c>
      <c r="P6" s="3">
        <v>12.062200000000001</v>
      </c>
      <c r="Q6" s="3">
        <v>12.126899999999999</v>
      </c>
      <c r="R6" s="3">
        <v>12.151199999999999</v>
      </c>
      <c r="S6" s="3">
        <v>12.2212</v>
      </c>
    </row>
    <row r="7" spans="1:19" x14ac:dyDescent="0.25">
      <c r="A7" s="31"/>
      <c r="B7" s="2">
        <f t="shared" si="0"/>
        <v>59</v>
      </c>
      <c r="C7" s="3">
        <v>12.167400000000001</v>
      </c>
      <c r="D7" s="3">
        <v>12.107799999999999</v>
      </c>
      <c r="E7" s="3">
        <v>12.062200000000001</v>
      </c>
      <c r="F7" s="3">
        <v>12.016400000000001</v>
      </c>
      <c r="G7" s="3">
        <v>11.969200000000001</v>
      </c>
      <c r="H7" s="3">
        <v>11.9305</v>
      </c>
      <c r="I7" s="3">
        <v>11.9056</v>
      </c>
      <c r="J7" s="3">
        <v>11.901899999999999</v>
      </c>
      <c r="K7" s="3">
        <v>11.8864</v>
      </c>
      <c r="L7" s="3">
        <v>11.9095</v>
      </c>
      <c r="M7" s="3">
        <v>11.9299</v>
      </c>
      <c r="N7" s="3">
        <v>11.9406</v>
      </c>
      <c r="O7" s="3">
        <v>12.007099999999999</v>
      </c>
      <c r="P7" s="3">
        <v>12.0526</v>
      </c>
      <c r="Q7" s="3">
        <v>12.1206</v>
      </c>
      <c r="R7" s="3">
        <v>12.1517</v>
      </c>
      <c r="S7" s="3">
        <v>12.221399999999999</v>
      </c>
    </row>
    <row r="8" spans="1:19" x14ac:dyDescent="0.25">
      <c r="A8" s="31"/>
      <c r="B8" s="2">
        <f t="shared" si="0"/>
        <v>70</v>
      </c>
      <c r="C8" s="3">
        <v>12.157400000000001</v>
      </c>
      <c r="D8" s="3">
        <v>12.0883</v>
      </c>
      <c r="E8" s="3">
        <v>12.0366</v>
      </c>
      <c r="F8" s="3">
        <v>11.9793</v>
      </c>
      <c r="G8" s="3">
        <v>11.9217</v>
      </c>
      <c r="H8" s="3">
        <v>11.8772</v>
      </c>
      <c r="I8" s="3">
        <v>11.8432</v>
      </c>
      <c r="J8" s="3">
        <v>11.843</v>
      </c>
      <c r="K8" s="3">
        <v>11.8225</v>
      </c>
      <c r="L8" s="3">
        <v>11.8444</v>
      </c>
      <c r="M8" s="3">
        <v>11.8787</v>
      </c>
      <c r="N8" s="3">
        <v>11.896599999999999</v>
      </c>
      <c r="O8" s="3">
        <v>11.975099999999999</v>
      </c>
      <c r="P8" s="3">
        <v>12.029199999999999</v>
      </c>
      <c r="Q8" s="3">
        <v>12.1073</v>
      </c>
      <c r="R8" s="3">
        <v>12.136200000000001</v>
      </c>
      <c r="S8" s="3">
        <v>12.2189</v>
      </c>
    </row>
    <row r="9" spans="1:19" x14ac:dyDescent="0.25">
      <c r="A9" s="31"/>
      <c r="B9" s="2">
        <f t="shared" si="0"/>
        <v>81</v>
      </c>
      <c r="C9" s="3">
        <v>12.146800000000001</v>
      </c>
      <c r="D9" s="3">
        <v>12.065200000000001</v>
      </c>
      <c r="E9" s="3">
        <v>12.0002</v>
      </c>
      <c r="F9" s="3">
        <v>11.923999999999999</v>
      </c>
      <c r="G9" s="3">
        <v>11.8597</v>
      </c>
      <c r="H9" s="3">
        <v>11.792999999999999</v>
      </c>
      <c r="I9" s="3">
        <v>11.755599999999999</v>
      </c>
      <c r="J9" s="3">
        <v>11.7456</v>
      </c>
      <c r="K9" s="3">
        <v>11.7262</v>
      </c>
      <c r="L9" s="3">
        <v>11.7563</v>
      </c>
      <c r="M9" s="3">
        <v>11.7951</v>
      </c>
      <c r="N9" s="3">
        <v>11.8294</v>
      </c>
      <c r="O9" s="3">
        <v>11.920199999999999</v>
      </c>
      <c r="P9" s="3">
        <v>11.9946</v>
      </c>
      <c r="Q9" s="3">
        <v>12.083299999999999</v>
      </c>
      <c r="R9" s="3">
        <v>12.131399999999999</v>
      </c>
      <c r="S9" s="3">
        <v>12.212</v>
      </c>
    </row>
    <row r="10" spans="1:19" x14ac:dyDescent="0.25">
      <c r="A10" s="31"/>
      <c r="B10" s="2">
        <f t="shared" si="0"/>
        <v>92</v>
      </c>
      <c r="C10" s="3">
        <v>12.1401</v>
      </c>
      <c r="D10" s="3">
        <v>12.044600000000001</v>
      </c>
      <c r="E10" s="3">
        <v>11.9534</v>
      </c>
      <c r="F10" s="3">
        <v>11.8581</v>
      </c>
      <c r="G10" s="3">
        <v>11.767099999999999</v>
      </c>
      <c r="H10" s="3">
        <v>11.6845</v>
      </c>
      <c r="I10" s="3">
        <v>11.6259</v>
      </c>
      <c r="J10" s="3">
        <v>11.6052</v>
      </c>
      <c r="K10" s="3">
        <v>11.5868</v>
      </c>
      <c r="L10" s="3">
        <v>11.626300000000001</v>
      </c>
      <c r="M10" s="3">
        <v>11.683999999999999</v>
      </c>
      <c r="N10" s="3">
        <v>11.744199999999999</v>
      </c>
      <c r="O10" s="3">
        <v>11.8584</v>
      </c>
      <c r="P10" s="3">
        <v>11.9504</v>
      </c>
      <c r="Q10" s="3">
        <v>12.0625</v>
      </c>
      <c r="R10" s="3">
        <v>12.1212</v>
      </c>
      <c r="S10" s="3">
        <v>12.216100000000001</v>
      </c>
    </row>
    <row r="11" spans="1:19" x14ac:dyDescent="0.25">
      <c r="A11" s="31"/>
      <c r="B11" s="2">
        <f t="shared" si="0"/>
        <v>103</v>
      </c>
      <c r="C11" s="3">
        <v>12.136699999999999</v>
      </c>
      <c r="D11" s="3">
        <v>12.0121</v>
      </c>
      <c r="E11" s="3">
        <v>11.9002</v>
      </c>
      <c r="F11" s="3">
        <v>11.7706</v>
      </c>
      <c r="G11" s="3">
        <v>11.6409</v>
      </c>
      <c r="H11" s="3">
        <v>11.5223</v>
      </c>
      <c r="I11" s="3">
        <v>11.4359</v>
      </c>
      <c r="J11" s="3">
        <v>11.4023</v>
      </c>
      <c r="K11" s="3">
        <v>11.3879</v>
      </c>
      <c r="L11" s="3">
        <v>11.443300000000001</v>
      </c>
      <c r="M11" s="3">
        <v>11.5284</v>
      </c>
      <c r="N11" s="3">
        <v>11.6168</v>
      </c>
      <c r="O11" s="3">
        <v>11.7691</v>
      </c>
      <c r="P11" s="3">
        <v>11.8994</v>
      </c>
      <c r="Q11" s="3">
        <v>12.037599999999999</v>
      </c>
      <c r="R11" s="3">
        <v>12.121</v>
      </c>
      <c r="S11" s="3">
        <v>12.2255</v>
      </c>
    </row>
    <row r="12" spans="1:19" x14ac:dyDescent="0.25">
      <c r="A12" s="31"/>
      <c r="B12" s="2">
        <f t="shared" si="0"/>
        <v>114</v>
      </c>
      <c r="C12" s="3">
        <v>12.142899999999999</v>
      </c>
      <c r="D12" s="3">
        <v>12.005000000000001</v>
      </c>
      <c r="E12" s="3">
        <v>11.8316</v>
      </c>
      <c r="F12" s="3">
        <v>11.6487</v>
      </c>
      <c r="G12" s="3">
        <v>11.4587</v>
      </c>
      <c r="H12" s="3">
        <v>11.305300000000001</v>
      </c>
      <c r="I12" s="3">
        <v>11.1746</v>
      </c>
      <c r="J12" s="3">
        <v>11.101599999999999</v>
      </c>
      <c r="K12" s="3">
        <v>11.0892</v>
      </c>
      <c r="L12" s="3">
        <v>11.181699999999999</v>
      </c>
      <c r="M12" s="3">
        <v>11.314500000000001</v>
      </c>
      <c r="N12" s="3">
        <v>11.445</v>
      </c>
      <c r="O12" s="3">
        <v>11.648199999999999</v>
      </c>
      <c r="P12" s="3">
        <v>11.8385</v>
      </c>
      <c r="Q12" s="3">
        <v>12.0253</v>
      </c>
      <c r="R12" s="3">
        <v>12.1341</v>
      </c>
      <c r="S12" s="3">
        <v>12.239699999999999</v>
      </c>
    </row>
    <row r="13" spans="1:19" x14ac:dyDescent="0.25">
      <c r="A13" s="31"/>
      <c r="B13" s="2">
        <f t="shared" si="0"/>
        <v>125</v>
      </c>
      <c r="C13" s="3">
        <v>12.1989</v>
      </c>
      <c r="D13" s="3">
        <v>12.0213</v>
      </c>
      <c r="E13" s="3">
        <v>11.764900000000001</v>
      </c>
      <c r="F13" s="3">
        <v>11.4716</v>
      </c>
      <c r="G13" s="3">
        <v>11.2247</v>
      </c>
      <c r="H13" s="3">
        <v>11.023400000000001</v>
      </c>
      <c r="I13" s="3">
        <v>10.8018</v>
      </c>
      <c r="J13" s="3">
        <v>10.6335</v>
      </c>
      <c r="K13" s="3">
        <v>10.6252</v>
      </c>
      <c r="L13" s="3">
        <v>10.824</v>
      </c>
      <c r="M13" s="3">
        <v>11.0443</v>
      </c>
      <c r="N13" s="3">
        <v>11.2254</v>
      </c>
      <c r="O13" s="3">
        <v>11.478</v>
      </c>
      <c r="P13" s="3">
        <v>11.781700000000001</v>
      </c>
      <c r="Q13" s="3">
        <v>12.046200000000001</v>
      </c>
      <c r="R13" s="3">
        <v>12.186500000000001</v>
      </c>
      <c r="S13" s="3">
        <v>12.2737</v>
      </c>
    </row>
    <row r="14" spans="1:19" x14ac:dyDescent="0.25">
      <c r="A14" s="32"/>
      <c r="B14" s="2">
        <f t="shared" si="0"/>
        <v>136</v>
      </c>
      <c r="C14" s="3">
        <v>12.3104</v>
      </c>
      <c r="D14" s="3">
        <v>12.137600000000001</v>
      </c>
      <c r="E14" s="3">
        <v>11.7113</v>
      </c>
      <c r="F14" s="3">
        <v>11.149699999999999</v>
      </c>
      <c r="G14" s="3">
        <v>10.9247</v>
      </c>
      <c r="H14" s="3">
        <v>10.7338</v>
      </c>
      <c r="I14" s="3">
        <v>10.2926</v>
      </c>
      <c r="J14" s="3">
        <v>9.6860999999999997</v>
      </c>
      <c r="K14" s="3">
        <v>9.7089999999999996</v>
      </c>
      <c r="L14" s="3">
        <v>10.349399999999999</v>
      </c>
      <c r="M14" s="3">
        <v>10.764699999999999</v>
      </c>
      <c r="N14" s="3">
        <v>10.921799999999999</v>
      </c>
      <c r="O14" s="3">
        <v>11.170199999999999</v>
      </c>
      <c r="P14" s="3">
        <v>11.7418</v>
      </c>
      <c r="Q14" s="3">
        <v>12.1594</v>
      </c>
      <c r="R14" s="3">
        <v>12.290900000000001</v>
      </c>
      <c r="S14" s="3">
        <v>12.3523</v>
      </c>
    </row>
    <row r="16" spans="1:19" x14ac:dyDescent="0.25">
      <c r="A16" t="s">
        <v>22</v>
      </c>
      <c r="C16">
        <v>12.0025</v>
      </c>
    </row>
    <row r="18" spans="1:19" x14ac:dyDescent="0.25">
      <c r="A18" s="10" t="s">
        <v>23</v>
      </c>
      <c r="B18" s="7"/>
      <c r="C18" s="33" t="s">
        <v>18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</row>
    <row r="19" spans="1:19" x14ac:dyDescent="0.25">
      <c r="A19" s="13"/>
      <c r="B19" s="9"/>
      <c r="C19" s="2">
        <v>-88</v>
      </c>
      <c r="D19" s="2">
        <v>-77</v>
      </c>
      <c r="E19" s="2">
        <v>-66</v>
      </c>
      <c r="F19" s="2">
        <v>-55</v>
      </c>
      <c r="G19" s="2">
        <v>-44</v>
      </c>
      <c r="H19" s="2">
        <v>-33</v>
      </c>
      <c r="I19" s="2">
        <v>-22</v>
      </c>
      <c r="J19" s="2">
        <v>-11</v>
      </c>
      <c r="K19" s="2">
        <v>0</v>
      </c>
      <c r="L19" s="2">
        <v>11</v>
      </c>
      <c r="M19" s="2">
        <v>22</v>
      </c>
      <c r="N19" s="2">
        <v>33</v>
      </c>
      <c r="O19" s="2">
        <v>44</v>
      </c>
      <c r="P19" s="2">
        <v>55</v>
      </c>
      <c r="Q19" s="2">
        <v>66</v>
      </c>
      <c r="R19" s="2">
        <v>77</v>
      </c>
      <c r="S19" s="2">
        <v>88</v>
      </c>
    </row>
    <row r="20" spans="1:19" x14ac:dyDescent="0.25">
      <c r="A20" s="30" t="s">
        <v>17</v>
      </c>
      <c r="B20" s="2">
        <v>26</v>
      </c>
      <c r="C20" s="3">
        <v>12.3521</v>
      </c>
      <c r="D20" s="3">
        <v>12.321099999999999</v>
      </c>
      <c r="E20" s="3">
        <v>12.293699999999999</v>
      </c>
      <c r="F20" s="3">
        <v>12.266999999999999</v>
      </c>
      <c r="G20" s="3">
        <v>12.257</v>
      </c>
      <c r="H20" s="3">
        <v>12.2384</v>
      </c>
      <c r="I20" s="3">
        <v>12.2216</v>
      </c>
      <c r="J20" s="3">
        <v>12.231</v>
      </c>
      <c r="K20" s="3">
        <v>12.2157</v>
      </c>
      <c r="L20" s="3">
        <v>12.2281</v>
      </c>
      <c r="M20" s="3">
        <v>12.2324</v>
      </c>
      <c r="N20" s="3">
        <v>12.2309</v>
      </c>
      <c r="O20" s="3">
        <v>12.2636</v>
      </c>
      <c r="P20" s="3">
        <v>12.2835</v>
      </c>
      <c r="Q20" s="3">
        <v>12.327999999999999</v>
      </c>
      <c r="R20" s="3">
        <v>12.3452</v>
      </c>
      <c r="S20" s="3">
        <v>12.382199999999999</v>
      </c>
    </row>
    <row r="21" spans="1:19" x14ac:dyDescent="0.25">
      <c r="A21" s="31"/>
      <c r="B21" s="2">
        <f t="shared" ref="B21:B30" si="1">B20+11</f>
        <v>37</v>
      </c>
      <c r="C21" s="3">
        <v>12.3634</v>
      </c>
      <c r="D21" s="3">
        <v>12.345599999999999</v>
      </c>
      <c r="E21" s="3">
        <v>12.321099999999999</v>
      </c>
      <c r="F21" s="3">
        <v>12.303900000000001</v>
      </c>
      <c r="G21" s="3">
        <v>12.2971</v>
      </c>
      <c r="H21" s="3">
        <v>12.281599999999999</v>
      </c>
      <c r="I21" s="3">
        <v>12.2668</v>
      </c>
      <c r="J21" s="3">
        <v>12.2742</v>
      </c>
      <c r="K21" s="3">
        <v>12.2621</v>
      </c>
      <c r="L21" s="3">
        <v>12.271599999999999</v>
      </c>
      <c r="M21" s="3">
        <v>12.274699999999999</v>
      </c>
      <c r="N21" s="3">
        <v>12.265499999999999</v>
      </c>
      <c r="O21" s="3">
        <v>12.294</v>
      </c>
      <c r="P21" s="3">
        <v>12.3132</v>
      </c>
      <c r="Q21" s="3">
        <v>12.351000000000001</v>
      </c>
      <c r="R21" s="3">
        <v>12.353999999999999</v>
      </c>
      <c r="S21" s="3">
        <v>12.388199999999999</v>
      </c>
    </row>
    <row r="22" spans="1:19" x14ac:dyDescent="0.25">
      <c r="A22" s="31"/>
      <c r="B22" s="2">
        <f t="shared" si="1"/>
        <v>48</v>
      </c>
      <c r="C22" s="3">
        <v>12.382300000000001</v>
      </c>
      <c r="D22" s="3">
        <v>12.3598</v>
      </c>
      <c r="E22" s="3">
        <v>12.350199999999999</v>
      </c>
      <c r="F22" s="3">
        <v>12.3352</v>
      </c>
      <c r="G22" s="3">
        <v>12.333</v>
      </c>
      <c r="H22" s="3">
        <v>12.317</v>
      </c>
      <c r="I22" s="3">
        <v>12.314299999999999</v>
      </c>
      <c r="J22" s="3">
        <v>12.3194</v>
      </c>
      <c r="K22" s="3">
        <v>12.303800000000001</v>
      </c>
      <c r="L22" s="3">
        <v>12.313599999999999</v>
      </c>
      <c r="M22" s="3">
        <v>12.3142</v>
      </c>
      <c r="N22" s="3">
        <v>12.306699999999999</v>
      </c>
      <c r="O22" s="3">
        <v>12.33</v>
      </c>
      <c r="P22" s="3">
        <v>12.3423</v>
      </c>
      <c r="Q22" s="3">
        <v>12.369899999999999</v>
      </c>
      <c r="R22" s="3">
        <v>12.3696</v>
      </c>
      <c r="S22" s="3">
        <v>12.398</v>
      </c>
    </row>
    <row r="23" spans="1:19" x14ac:dyDescent="0.25">
      <c r="A23" s="31"/>
      <c r="B23" s="2">
        <f t="shared" si="1"/>
        <v>59</v>
      </c>
      <c r="C23" s="3">
        <v>12.39</v>
      </c>
      <c r="D23" s="3">
        <v>12.371600000000001</v>
      </c>
      <c r="E23" s="3">
        <v>12.3668</v>
      </c>
      <c r="F23" s="3">
        <v>12.363300000000001</v>
      </c>
      <c r="G23" s="3">
        <v>12.358599999999999</v>
      </c>
      <c r="H23" s="3">
        <v>12.347300000000001</v>
      </c>
      <c r="I23" s="3">
        <v>12.344099999999999</v>
      </c>
      <c r="J23" s="3">
        <v>12.352600000000001</v>
      </c>
      <c r="K23" s="3">
        <v>12.334899999999999</v>
      </c>
      <c r="L23" s="3">
        <v>12.346299999999999</v>
      </c>
      <c r="M23" s="3">
        <v>12.347099999999999</v>
      </c>
      <c r="N23" s="3">
        <v>12.340400000000001</v>
      </c>
      <c r="O23" s="3">
        <v>12.355700000000001</v>
      </c>
      <c r="P23" s="3">
        <v>12.3649</v>
      </c>
      <c r="Q23" s="3">
        <v>12.394299999999999</v>
      </c>
      <c r="R23" s="3">
        <v>12.3841</v>
      </c>
      <c r="S23" s="3">
        <v>12.4147</v>
      </c>
    </row>
    <row r="24" spans="1:19" x14ac:dyDescent="0.25">
      <c r="A24" s="31"/>
      <c r="B24" s="2">
        <f t="shared" si="1"/>
        <v>70</v>
      </c>
      <c r="C24" s="3">
        <v>12.4039</v>
      </c>
      <c r="D24" s="3">
        <v>12.3924</v>
      </c>
      <c r="E24" s="3">
        <v>12.386799999999999</v>
      </c>
      <c r="F24" s="3">
        <v>12.3743</v>
      </c>
      <c r="G24" s="3">
        <v>12.3781</v>
      </c>
      <c r="H24" s="3">
        <v>12.367699999999999</v>
      </c>
      <c r="I24" s="3">
        <v>12.368600000000001</v>
      </c>
      <c r="J24" s="3">
        <v>12.3786</v>
      </c>
      <c r="K24" s="3">
        <v>12.364599999999999</v>
      </c>
      <c r="L24" s="3">
        <v>12.369899999999999</v>
      </c>
      <c r="M24" s="3">
        <v>12.3698</v>
      </c>
      <c r="N24" s="3">
        <v>12.3552</v>
      </c>
      <c r="O24" s="3">
        <v>12.374499999999999</v>
      </c>
      <c r="P24" s="3">
        <v>12.3804</v>
      </c>
      <c r="Q24" s="3">
        <v>12.3993</v>
      </c>
      <c r="R24" s="3">
        <v>12.397600000000001</v>
      </c>
      <c r="S24" s="3">
        <v>12.421099999999999</v>
      </c>
    </row>
    <row r="25" spans="1:19" x14ac:dyDescent="0.25">
      <c r="A25" s="31"/>
      <c r="B25" s="2">
        <f t="shared" si="1"/>
        <v>81</v>
      </c>
      <c r="C25" s="3">
        <v>12.4099</v>
      </c>
      <c r="D25" s="3">
        <v>12.395200000000001</v>
      </c>
      <c r="E25" s="3">
        <v>12.3916</v>
      </c>
      <c r="F25" s="3">
        <v>12.3886</v>
      </c>
      <c r="G25" s="3">
        <v>12.3903</v>
      </c>
      <c r="H25" s="3">
        <v>12.379200000000001</v>
      </c>
      <c r="I25" s="3">
        <v>12.380599999999999</v>
      </c>
      <c r="J25" s="3">
        <v>12.3908</v>
      </c>
      <c r="K25" s="3">
        <v>12.376899999999999</v>
      </c>
      <c r="L25" s="3">
        <v>12.380800000000001</v>
      </c>
      <c r="M25" s="3">
        <v>12.3842</v>
      </c>
      <c r="N25" s="3">
        <v>12.368399999999999</v>
      </c>
      <c r="O25" s="3">
        <v>12.3863</v>
      </c>
      <c r="P25" s="3">
        <v>12.3886</v>
      </c>
      <c r="Q25" s="3">
        <v>12.412000000000001</v>
      </c>
      <c r="R25" s="3">
        <v>12.407400000000001</v>
      </c>
      <c r="S25" s="3">
        <v>12.4358</v>
      </c>
    </row>
    <row r="26" spans="1:19" x14ac:dyDescent="0.25">
      <c r="A26" s="31"/>
      <c r="B26" s="2">
        <f t="shared" si="1"/>
        <v>92</v>
      </c>
      <c r="C26" s="3">
        <v>12.4229</v>
      </c>
      <c r="D26" s="3">
        <v>12.413</v>
      </c>
      <c r="E26" s="3">
        <v>12.409000000000001</v>
      </c>
      <c r="F26" s="3">
        <v>12.405099999999999</v>
      </c>
      <c r="G26" s="3">
        <v>12.407999999999999</v>
      </c>
      <c r="H26" s="3">
        <v>12.4033</v>
      </c>
      <c r="I26" s="3">
        <v>12.3995</v>
      </c>
      <c r="J26" s="3">
        <v>12.411300000000001</v>
      </c>
      <c r="K26" s="3">
        <v>12.3963</v>
      </c>
      <c r="L26" s="3">
        <v>12.4048</v>
      </c>
      <c r="M26" s="3">
        <v>12.3996</v>
      </c>
      <c r="N26" s="3">
        <v>12.383900000000001</v>
      </c>
      <c r="O26" s="3">
        <v>12.3992</v>
      </c>
      <c r="P26" s="3">
        <v>12.3988</v>
      </c>
      <c r="Q26" s="3">
        <v>12.427199999999999</v>
      </c>
      <c r="R26" s="3">
        <v>12.4093</v>
      </c>
      <c r="S26" s="3">
        <v>12.445499999999999</v>
      </c>
    </row>
    <row r="27" spans="1:19" x14ac:dyDescent="0.25">
      <c r="A27" s="31"/>
      <c r="B27" s="2">
        <f t="shared" si="1"/>
        <v>103</v>
      </c>
      <c r="C27" s="3">
        <v>12.432</v>
      </c>
      <c r="D27" s="3">
        <v>12.423999999999999</v>
      </c>
      <c r="E27" s="3">
        <v>12.424099999999999</v>
      </c>
      <c r="F27" s="3">
        <v>12.414999999999999</v>
      </c>
      <c r="G27" s="3">
        <v>12.4222</v>
      </c>
      <c r="H27" s="3">
        <v>12.417400000000001</v>
      </c>
      <c r="I27" s="3">
        <v>12.415800000000001</v>
      </c>
      <c r="J27" s="3">
        <v>12.426600000000001</v>
      </c>
      <c r="K27" s="3">
        <v>12.4139</v>
      </c>
      <c r="L27" s="3">
        <v>12.4209</v>
      </c>
      <c r="M27" s="3">
        <v>12.4191</v>
      </c>
      <c r="N27" s="3">
        <v>12.4003</v>
      </c>
      <c r="O27" s="3">
        <v>12.4148</v>
      </c>
      <c r="P27" s="3">
        <v>12.414899999999999</v>
      </c>
      <c r="Q27" s="3">
        <v>12.441000000000001</v>
      </c>
      <c r="R27" s="3">
        <v>12.424899999999999</v>
      </c>
      <c r="S27" s="3">
        <v>12.443099999999999</v>
      </c>
    </row>
    <row r="28" spans="1:19" x14ac:dyDescent="0.25">
      <c r="A28" s="31"/>
      <c r="B28" s="2">
        <f t="shared" si="1"/>
        <v>114</v>
      </c>
      <c r="C28" s="3">
        <v>12.4374</v>
      </c>
      <c r="D28" s="3">
        <v>12.418900000000001</v>
      </c>
      <c r="E28" s="3">
        <v>12.426500000000001</v>
      </c>
      <c r="F28" s="3">
        <v>12.4194</v>
      </c>
      <c r="G28" s="3">
        <v>12.4274</v>
      </c>
      <c r="H28" s="3">
        <v>12.427</v>
      </c>
      <c r="I28" s="3">
        <v>12.4223</v>
      </c>
      <c r="J28" s="3">
        <v>12.440300000000001</v>
      </c>
      <c r="K28" s="3">
        <v>12.4232</v>
      </c>
      <c r="L28" s="3">
        <v>12.4278</v>
      </c>
      <c r="M28" s="3">
        <v>12.4253</v>
      </c>
      <c r="N28" s="3">
        <v>12.4038</v>
      </c>
      <c r="O28" s="3">
        <v>12.4224</v>
      </c>
      <c r="P28" s="3">
        <v>12.4268</v>
      </c>
      <c r="Q28" s="3">
        <v>12.441700000000001</v>
      </c>
      <c r="R28" s="3">
        <v>12.430400000000001</v>
      </c>
      <c r="S28" s="3">
        <v>12.4496</v>
      </c>
    </row>
    <row r="29" spans="1:19" x14ac:dyDescent="0.25">
      <c r="A29" s="31"/>
      <c r="B29" s="2">
        <f t="shared" si="1"/>
        <v>125</v>
      </c>
      <c r="C29" s="3">
        <v>12.4359</v>
      </c>
      <c r="D29" s="3">
        <v>12.4291</v>
      </c>
      <c r="E29" s="3">
        <v>12.4305</v>
      </c>
      <c r="F29" s="3">
        <v>12.432700000000001</v>
      </c>
      <c r="G29" s="3">
        <v>12.4406</v>
      </c>
      <c r="H29" s="3">
        <v>12.437900000000001</v>
      </c>
      <c r="I29" s="3">
        <v>12.4373</v>
      </c>
      <c r="J29" s="3">
        <v>12.444699999999999</v>
      </c>
      <c r="K29" s="3">
        <v>12.430899999999999</v>
      </c>
      <c r="L29" s="3">
        <v>12.4358</v>
      </c>
      <c r="M29" s="3">
        <v>12.4336</v>
      </c>
      <c r="N29" s="3">
        <v>12.417299999999999</v>
      </c>
      <c r="O29" s="3">
        <v>12.432700000000001</v>
      </c>
      <c r="P29" s="3">
        <v>12.4297</v>
      </c>
      <c r="Q29" s="3">
        <v>12.445</v>
      </c>
      <c r="R29" s="3">
        <v>12.4339</v>
      </c>
      <c r="S29" s="3">
        <v>12.463200000000001</v>
      </c>
    </row>
    <row r="30" spans="1:19" x14ac:dyDescent="0.25">
      <c r="A30" s="32"/>
      <c r="B30" s="2">
        <f t="shared" si="1"/>
        <v>136</v>
      </c>
      <c r="C30" s="3">
        <v>12.445600000000001</v>
      </c>
      <c r="D30" s="3">
        <v>12.4414</v>
      </c>
      <c r="E30" s="3">
        <v>12.4427</v>
      </c>
      <c r="F30" s="3">
        <v>12.4389</v>
      </c>
      <c r="G30" s="3">
        <v>12.4445</v>
      </c>
      <c r="H30" s="3">
        <v>12.4383</v>
      </c>
      <c r="I30" s="3">
        <v>12.440799999999999</v>
      </c>
      <c r="J30" s="3">
        <v>12.4534</v>
      </c>
      <c r="K30" s="3">
        <v>12.4392</v>
      </c>
      <c r="L30" s="3">
        <v>12.443</v>
      </c>
      <c r="M30" s="3">
        <v>12.445600000000001</v>
      </c>
      <c r="N30" s="3">
        <v>12.4207</v>
      </c>
      <c r="O30" s="3">
        <v>12.4374</v>
      </c>
      <c r="P30" s="3">
        <v>12.4374</v>
      </c>
      <c r="Q30" s="3">
        <v>12.4543</v>
      </c>
      <c r="R30" s="3">
        <v>12.4504</v>
      </c>
      <c r="S30" s="3">
        <v>12.4672</v>
      </c>
    </row>
    <row r="32" spans="1:19" x14ac:dyDescent="0.25">
      <c r="A32" t="s">
        <v>24</v>
      </c>
      <c r="C32">
        <v>12.447754545454545</v>
      </c>
    </row>
    <row r="34" spans="1:19" x14ac:dyDescent="0.25">
      <c r="A34" s="21" t="s">
        <v>29</v>
      </c>
      <c r="B34" s="7"/>
      <c r="C34" s="34" t="s">
        <v>18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5"/>
    </row>
    <row r="35" spans="1:19" x14ac:dyDescent="0.25">
      <c r="A35" s="13"/>
      <c r="B35" s="9"/>
      <c r="C35" s="5">
        <v>-88</v>
      </c>
      <c r="D35" s="2">
        <v>-77</v>
      </c>
      <c r="E35" s="2">
        <v>-66</v>
      </c>
      <c r="F35" s="2">
        <v>-55</v>
      </c>
      <c r="G35" s="2">
        <v>-44</v>
      </c>
      <c r="H35" s="2">
        <v>-33</v>
      </c>
      <c r="I35" s="2">
        <v>-22</v>
      </c>
      <c r="J35" s="2">
        <v>-11</v>
      </c>
      <c r="K35" s="2">
        <v>0</v>
      </c>
      <c r="L35" s="2">
        <v>11</v>
      </c>
      <c r="M35" s="2">
        <v>22</v>
      </c>
      <c r="N35" s="2">
        <v>33</v>
      </c>
      <c r="O35" s="2">
        <v>44</v>
      </c>
      <c r="P35" s="2">
        <v>55</v>
      </c>
      <c r="Q35" s="2">
        <v>66</v>
      </c>
      <c r="R35" s="2">
        <v>77</v>
      </c>
      <c r="S35" s="2">
        <v>88</v>
      </c>
    </row>
    <row r="36" spans="1:19" x14ac:dyDescent="0.25">
      <c r="A36" s="31" t="s">
        <v>17</v>
      </c>
      <c r="B36" s="12">
        <v>26</v>
      </c>
      <c r="C36" s="6">
        <f>C4-C20+$C$32-$C$16</f>
        <v>0.26705454545454543</v>
      </c>
      <c r="D36" s="6">
        <f t="shared" ref="D36:S46" si="2">D4-D20+$C$32-$C$16</f>
        <v>0.24015454545454595</v>
      </c>
      <c r="E36" s="6">
        <f t="shared" si="2"/>
        <v>0.22135454545454714</v>
      </c>
      <c r="F36" s="6">
        <f t="shared" si="2"/>
        <v>0.20515454545454581</v>
      </c>
      <c r="G36" s="6">
        <f t="shared" si="2"/>
        <v>0.18155454545454575</v>
      </c>
      <c r="H36" s="6">
        <f t="shared" si="2"/>
        <v>0.16855454545454585</v>
      </c>
      <c r="I36" s="6">
        <f t="shared" si="2"/>
        <v>0.16255454545454562</v>
      </c>
      <c r="J36" s="6">
        <f t="shared" si="2"/>
        <v>0.15355454545454528</v>
      </c>
      <c r="K36" s="6">
        <f t="shared" si="2"/>
        <v>0.15625454545454609</v>
      </c>
      <c r="L36" s="6">
        <f t="shared" si="2"/>
        <v>0.16025454545454565</v>
      </c>
      <c r="M36" s="6">
        <f t="shared" si="2"/>
        <v>0.16705454545454579</v>
      </c>
      <c r="N36" s="6">
        <f t="shared" si="2"/>
        <v>0.18105454545454513</v>
      </c>
      <c r="O36" s="6">
        <f t="shared" si="2"/>
        <v>0.20145454545454555</v>
      </c>
      <c r="P36" s="6">
        <f t="shared" si="2"/>
        <v>0.21995454545454507</v>
      </c>
      <c r="Q36" s="6">
        <f t="shared" si="2"/>
        <v>0.24065454545454656</v>
      </c>
      <c r="R36" s="6">
        <f t="shared" si="2"/>
        <v>0.25625454545454573</v>
      </c>
      <c r="S36" s="6">
        <f t="shared" si="2"/>
        <v>0.28765454545454716</v>
      </c>
    </row>
    <row r="37" spans="1:19" x14ac:dyDescent="0.25">
      <c r="A37" s="31"/>
      <c r="B37" s="5">
        <f t="shared" ref="B37:B46" si="3">B36+11</f>
        <v>37</v>
      </c>
      <c r="C37" s="6">
        <f t="shared" ref="C37:R46" si="4">C5-C21+$C$32-$C$16</f>
        <v>0.25715454545454541</v>
      </c>
      <c r="D37" s="6">
        <f t="shared" si="4"/>
        <v>0.22185454545454597</v>
      </c>
      <c r="E37" s="6">
        <f t="shared" si="4"/>
        <v>0.20165454545454686</v>
      </c>
      <c r="F37" s="6">
        <f t="shared" si="4"/>
        <v>0.17905454545454447</v>
      </c>
      <c r="G37" s="6">
        <f t="shared" si="4"/>
        <v>0.15715454545454577</v>
      </c>
      <c r="H37" s="6">
        <f t="shared" si="4"/>
        <v>0.14105454545454599</v>
      </c>
      <c r="I37" s="6">
        <f t="shared" si="4"/>
        <v>0.1332545454545464</v>
      </c>
      <c r="J37" s="6">
        <f t="shared" si="4"/>
        <v>0.12405454545454475</v>
      </c>
      <c r="K37" s="6">
        <f t="shared" si="4"/>
        <v>0.1180545454545463</v>
      </c>
      <c r="L37" s="6">
        <f t="shared" si="4"/>
        <v>0.12615454545454696</v>
      </c>
      <c r="M37" s="6">
        <f t="shared" si="4"/>
        <v>0.13615454545454675</v>
      </c>
      <c r="N37" s="6">
        <f t="shared" si="4"/>
        <v>0.15295454545454668</v>
      </c>
      <c r="O37" s="6">
        <f t="shared" si="4"/>
        <v>0.17765454545454595</v>
      </c>
      <c r="P37" s="6">
        <f t="shared" si="4"/>
        <v>0.19945454545454488</v>
      </c>
      <c r="Q37" s="6">
        <f t="shared" si="4"/>
        <v>0.22455454545454501</v>
      </c>
      <c r="R37" s="6">
        <f t="shared" si="4"/>
        <v>0.25085454545454589</v>
      </c>
      <c r="S37" s="6">
        <f t="shared" si="2"/>
        <v>0.27975454545454603</v>
      </c>
    </row>
    <row r="38" spans="1:19" x14ac:dyDescent="0.25">
      <c r="A38" s="31"/>
      <c r="B38" s="5">
        <f t="shared" si="3"/>
        <v>48</v>
      </c>
      <c r="C38" s="6">
        <f t="shared" si="4"/>
        <v>0.23915454545454473</v>
      </c>
      <c r="D38" s="6">
        <f t="shared" si="2"/>
        <v>0.2043545454545459</v>
      </c>
      <c r="E38" s="6">
        <f t="shared" si="2"/>
        <v>0.17115454545454689</v>
      </c>
      <c r="F38" s="6">
        <f t="shared" si="2"/>
        <v>0.14145454545454506</v>
      </c>
      <c r="G38" s="6">
        <f t="shared" si="2"/>
        <v>0.11015454545454517</v>
      </c>
      <c r="H38" s="6">
        <f t="shared" si="2"/>
        <v>9.2054545454546499E-2</v>
      </c>
      <c r="I38" s="6">
        <f t="shared" si="2"/>
        <v>6.9954545454546491E-2</v>
      </c>
      <c r="J38" s="6">
        <f t="shared" si="2"/>
        <v>6.1854545454545828E-2</v>
      </c>
      <c r="K38" s="6">
        <f t="shared" si="2"/>
        <v>6.8654545454544191E-2</v>
      </c>
      <c r="L38" s="6">
        <f t="shared" si="2"/>
        <v>7.2654545454547304E-2</v>
      </c>
      <c r="M38" s="6">
        <f t="shared" si="2"/>
        <v>8.8554545454545774E-2</v>
      </c>
      <c r="N38" s="6">
        <f t="shared" si="2"/>
        <v>0.10295454545454596</v>
      </c>
      <c r="O38" s="6">
        <f t="shared" si="2"/>
        <v>0.14165454545454637</v>
      </c>
      <c r="P38" s="6">
        <f t="shared" si="2"/>
        <v>0.16515454545454666</v>
      </c>
      <c r="Q38" s="6">
        <f t="shared" si="2"/>
        <v>0.20225454545454546</v>
      </c>
      <c r="R38" s="6">
        <f t="shared" si="2"/>
        <v>0.22685454545454498</v>
      </c>
      <c r="S38" s="6">
        <f t="shared" si="2"/>
        <v>0.26845454545454572</v>
      </c>
    </row>
    <row r="39" spans="1:19" x14ac:dyDescent="0.25">
      <c r="A39" s="31"/>
      <c r="B39" s="5">
        <f t="shared" si="3"/>
        <v>59</v>
      </c>
      <c r="C39" s="6">
        <f t="shared" si="4"/>
        <v>0.22265454545454588</v>
      </c>
      <c r="D39" s="6">
        <f t="shared" si="2"/>
        <v>0.1814545454545442</v>
      </c>
      <c r="E39" s="6">
        <f t="shared" si="2"/>
        <v>0.14065454545454692</v>
      </c>
      <c r="F39" s="6">
        <f t="shared" si="2"/>
        <v>9.8354545454546027E-2</v>
      </c>
      <c r="G39" s="6">
        <f t="shared" si="2"/>
        <v>5.5854545454547377E-2</v>
      </c>
      <c r="H39" s="6">
        <f t="shared" si="2"/>
        <v>2.845454545454551E-2</v>
      </c>
      <c r="I39" s="6">
        <f t="shared" si="2"/>
        <v>6.7545454545463457E-3</v>
      </c>
      <c r="J39" s="6">
        <f t="shared" si="2"/>
        <v>-5.4454545454554193E-3</v>
      </c>
      <c r="K39" s="6">
        <f t="shared" si="2"/>
        <v>-3.2454545454534411E-3</v>
      </c>
      <c r="L39" s="6">
        <f t="shared" si="2"/>
        <v>8.4545454545459364E-3</v>
      </c>
      <c r="M39" s="6">
        <f t="shared" si="2"/>
        <v>2.8054545454546442E-2</v>
      </c>
      <c r="N39" s="6">
        <f t="shared" si="2"/>
        <v>4.545454545454497E-2</v>
      </c>
      <c r="O39" s="6">
        <f t="shared" si="2"/>
        <v>9.665454545454466E-2</v>
      </c>
      <c r="P39" s="6">
        <f t="shared" si="2"/>
        <v>0.13295454545454533</v>
      </c>
      <c r="Q39" s="6">
        <f t="shared" si="2"/>
        <v>0.17155454545454596</v>
      </c>
      <c r="R39" s="6">
        <f t="shared" si="2"/>
        <v>0.21285454545454563</v>
      </c>
      <c r="S39" s="6">
        <f t="shared" si="2"/>
        <v>0.2519545454545451</v>
      </c>
    </row>
    <row r="40" spans="1:19" x14ac:dyDescent="0.25">
      <c r="A40" s="31"/>
      <c r="B40" s="5">
        <f t="shared" si="3"/>
        <v>70</v>
      </c>
      <c r="C40" s="6">
        <f t="shared" si="4"/>
        <v>0.19875454545454652</v>
      </c>
      <c r="D40" s="6">
        <f t="shared" si="2"/>
        <v>0.14115454545454575</v>
      </c>
      <c r="E40" s="6">
        <f t="shared" si="2"/>
        <v>9.5054545454546613E-2</v>
      </c>
      <c r="F40" s="6">
        <f t="shared" si="2"/>
        <v>5.0254545454546218E-2</v>
      </c>
      <c r="G40" s="6">
        <f t="shared" si="2"/>
        <v>-1.1145454545454569E-2</v>
      </c>
      <c r="H40" s="6">
        <f t="shared" si="2"/>
        <v>-4.5245454545453256E-2</v>
      </c>
      <c r="I40" s="6">
        <f t="shared" si="2"/>
        <v>-8.0145454545455408E-2</v>
      </c>
      <c r="J40" s="6">
        <f t="shared" si="2"/>
        <v>-9.0345454545454729E-2</v>
      </c>
      <c r="K40" s="6">
        <f t="shared" si="2"/>
        <v>-9.6845454545453791E-2</v>
      </c>
      <c r="L40" s="6">
        <f t="shared" si="2"/>
        <v>-8.0245454545453399E-2</v>
      </c>
      <c r="M40" s="6">
        <f t="shared" si="2"/>
        <v>-4.5845454545453634E-2</v>
      </c>
      <c r="N40" s="6">
        <f t="shared" si="2"/>
        <v>-1.3345454545454771E-2</v>
      </c>
      <c r="O40" s="6">
        <f t="shared" si="2"/>
        <v>4.5854545454545814E-2</v>
      </c>
      <c r="P40" s="6">
        <f t="shared" si="2"/>
        <v>9.4054545454545391E-2</v>
      </c>
      <c r="Q40" s="6">
        <f t="shared" si="2"/>
        <v>0.15325454545454598</v>
      </c>
      <c r="R40" s="6">
        <f t="shared" si="2"/>
        <v>0.18385454545454571</v>
      </c>
      <c r="S40" s="6">
        <f t="shared" si="2"/>
        <v>0.2430545454545463</v>
      </c>
    </row>
    <row r="41" spans="1:19" x14ac:dyDescent="0.25">
      <c r="A41" s="31"/>
      <c r="B41" s="5">
        <f t="shared" si="3"/>
        <v>81</v>
      </c>
      <c r="C41" s="6">
        <f t="shared" si="4"/>
        <v>0.18215454545454612</v>
      </c>
      <c r="D41" s="6">
        <f t="shared" si="2"/>
        <v>0.11525454545454572</v>
      </c>
      <c r="E41" s="6">
        <f t="shared" si="2"/>
        <v>5.3854545454544933E-2</v>
      </c>
      <c r="F41" s="6">
        <f t="shared" si="2"/>
        <v>-1.9345454545454999E-2</v>
      </c>
      <c r="G41" s="6">
        <f t="shared" si="2"/>
        <v>-8.5345454545453947E-2</v>
      </c>
      <c r="H41" s="6">
        <f t="shared" si="2"/>
        <v>-0.14094545454545582</v>
      </c>
      <c r="I41" s="6">
        <f t="shared" si="2"/>
        <v>-0.17974545454545421</v>
      </c>
      <c r="J41" s="6">
        <f t="shared" si="2"/>
        <v>-0.19994545454545509</v>
      </c>
      <c r="K41" s="6">
        <f t="shared" si="2"/>
        <v>-0.20544545454545293</v>
      </c>
      <c r="L41" s="6">
        <f t="shared" si="2"/>
        <v>-0.17924545454545537</v>
      </c>
      <c r="M41" s="6">
        <f t="shared" si="2"/>
        <v>-0.14384545454545439</v>
      </c>
      <c r="N41" s="6">
        <f t="shared" si="2"/>
        <v>-9.374545454545391E-2</v>
      </c>
      <c r="O41" s="6">
        <f t="shared" si="2"/>
        <v>-2.0845454545455055E-2</v>
      </c>
      <c r="P41" s="6">
        <f t="shared" si="2"/>
        <v>5.1254545454545664E-2</v>
      </c>
      <c r="Q41" s="6">
        <f t="shared" si="2"/>
        <v>0.11655454545454447</v>
      </c>
      <c r="R41" s="6">
        <f t="shared" si="2"/>
        <v>0.16925454545454421</v>
      </c>
      <c r="S41" s="6">
        <f t="shared" si="2"/>
        <v>0.22145454545454513</v>
      </c>
    </row>
    <row r="42" spans="1:19" x14ac:dyDescent="0.25">
      <c r="A42" s="31"/>
      <c r="B42" s="5">
        <f t="shared" si="3"/>
        <v>92</v>
      </c>
      <c r="C42" s="6">
        <f t="shared" si="4"/>
        <v>0.16245454545454585</v>
      </c>
      <c r="D42" s="6">
        <f t="shared" si="2"/>
        <v>7.6854545454546397E-2</v>
      </c>
      <c r="E42" s="6">
        <f t="shared" si="2"/>
        <v>-1.0345454545454658E-2</v>
      </c>
      <c r="F42" s="6">
        <f t="shared" si="2"/>
        <v>-0.10174545454545303</v>
      </c>
      <c r="G42" s="6">
        <f t="shared" si="2"/>
        <v>-0.19564545454545446</v>
      </c>
      <c r="H42" s="6">
        <f t="shared" si="2"/>
        <v>-0.27354545454545409</v>
      </c>
      <c r="I42" s="6">
        <f t="shared" si="2"/>
        <v>-0.32834545454545427</v>
      </c>
      <c r="J42" s="6">
        <f t="shared" si="2"/>
        <v>-0.36084545454545491</v>
      </c>
      <c r="K42" s="6">
        <f t="shared" si="2"/>
        <v>-0.36424545454545409</v>
      </c>
      <c r="L42" s="6">
        <f t="shared" si="2"/>
        <v>-0.33324545454545351</v>
      </c>
      <c r="M42" s="6">
        <f t="shared" si="2"/>
        <v>-0.27034545454545444</v>
      </c>
      <c r="N42" s="6">
        <f t="shared" si="2"/>
        <v>-0.19444545454545548</v>
      </c>
      <c r="O42" s="6">
        <f t="shared" si="2"/>
        <v>-9.5545454545455044E-2</v>
      </c>
      <c r="P42" s="6">
        <f t="shared" si="2"/>
        <v>-3.1454545454536742E-3</v>
      </c>
      <c r="Q42" s="6">
        <f t="shared" si="2"/>
        <v>8.0554545454546655E-2</v>
      </c>
      <c r="R42" s="6">
        <f t="shared" si="2"/>
        <v>0.15715454545454577</v>
      </c>
      <c r="S42" s="6">
        <f t="shared" si="2"/>
        <v>0.21585454545454752</v>
      </c>
    </row>
    <row r="43" spans="1:19" x14ac:dyDescent="0.25">
      <c r="A43" s="31"/>
      <c r="B43" s="5">
        <f t="shared" si="3"/>
        <v>103</v>
      </c>
      <c r="C43" s="6">
        <f t="shared" si="4"/>
        <v>0.14995454545454479</v>
      </c>
      <c r="D43" s="6">
        <f t="shared" si="2"/>
        <v>3.3354545454546525E-2</v>
      </c>
      <c r="E43" s="6">
        <f t="shared" si="2"/>
        <v>-7.8645454545453575E-2</v>
      </c>
      <c r="F43" s="6">
        <f t="shared" si="2"/>
        <v>-0.1991454545454534</v>
      </c>
      <c r="G43" s="6">
        <f t="shared" si="2"/>
        <v>-0.33604545454545409</v>
      </c>
      <c r="H43" s="6">
        <f t="shared" si="2"/>
        <v>-0.44984545454545533</v>
      </c>
      <c r="I43" s="6">
        <f t="shared" si="2"/>
        <v>-0.53464545454545487</v>
      </c>
      <c r="J43" s="6">
        <f t="shared" si="2"/>
        <v>-0.57904545454545442</v>
      </c>
      <c r="K43" s="6">
        <f t="shared" si="2"/>
        <v>-0.58074545454545401</v>
      </c>
      <c r="L43" s="6">
        <f t="shared" si="2"/>
        <v>-0.53234545454545312</v>
      </c>
      <c r="M43" s="6">
        <f t="shared" si="2"/>
        <v>-0.44544545454545492</v>
      </c>
      <c r="N43" s="6">
        <f t="shared" si="2"/>
        <v>-0.33824545454545429</v>
      </c>
      <c r="O43" s="6">
        <f t="shared" si="2"/>
        <v>-0.20044545454545393</v>
      </c>
      <c r="P43" s="6">
        <f t="shared" si="2"/>
        <v>-7.0245454545453612E-2</v>
      </c>
      <c r="Q43" s="6">
        <f t="shared" si="2"/>
        <v>4.1854545454544478E-2</v>
      </c>
      <c r="R43" s="6">
        <f t="shared" si="2"/>
        <v>0.14135454545454706</v>
      </c>
      <c r="S43" s="6">
        <f t="shared" si="2"/>
        <v>0.22765454545454666</v>
      </c>
    </row>
    <row r="44" spans="1:19" x14ac:dyDescent="0.25">
      <c r="A44" s="31"/>
      <c r="B44" s="5">
        <f t="shared" si="3"/>
        <v>114</v>
      </c>
      <c r="C44" s="6">
        <f t="shared" si="4"/>
        <v>0.1507545454545447</v>
      </c>
      <c r="D44" s="6">
        <f t="shared" si="2"/>
        <v>3.1354545454545857E-2</v>
      </c>
      <c r="E44" s="6">
        <f t="shared" si="2"/>
        <v>-0.14964545454545508</v>
      </c>
      <c r="F44" s="6">
        <f t="shared" si="2"/>
        <v>-0.32544545454545393</v>
      </c>
      <c r="G44" s="6">
        <f t="shared" si="2"/>
        <v>-0.52344545454545433</v>
      </c>
      <c r="H44" s="6">
        <f t="shared" si="2"/>
        <v>-0.67644545454545302</v>
      </c>
      <c r="I44" s="6">
        <f t="shared" si="2"/>
        <v>-0.80244545454545424</v>
      </c>
      <c r="J44" s="6">
        <f t="shared" si="2"/>
        <v>-0.89344545454545532</v>
      </c>
      <c r="K44" s="6">
        <f t="shared" si="2"/>
        <v>-0.88874545454545384</v>
      </c>
      <c r="L44" s="6">
        <f t="shared" si="2"/>
        <v>-0.80084545454545442</v>
      </c>
      <c r="M44" s="6">
        <f t="shared" si="2"/>
        <v>-0.66554545454545355</v>
      </c>
      <c r="N44" s="6">
        <f t="shared" si="2"/>
        <v>-0.51354545454545431</v>
      </c>
      <c r="O44" s="6">
        <f t="shared" si="2"/>
        <v>-0.32894545454545465</v>
      </c>
      <c r="P44" s="6">
        <f t="shared" si="2"/>
        <v>-0.14304545454545448</v>
      </c>
      <c r="Q44" s="6">
        <f t="shared" si="2"/>
        <v>2.8854545454544578E-2</v>
      </c>
      <c r="R44" s="6">
        <f t="shared" si="2"/>
        <v>0.14895454545454534</v>
      </c>
      <c r="S44" s="6">
        <f t="shared" si="2"/>
        <v>0.23535454545454471</v>
      </c>
    </row>
    <row r="45" spans="1:19" x14ac:dyDescent="0.25">
      <c r="A45" s="31"/>
      <c r="B45" s="5">
        <f t="shared" si="3"/>
        <v>125</v>
      </c>
      <c r="C45" s="6">
        <f t="shared" si="4"/>
        <v>0.20825454545454569</v>
      </c>
      <c r="D45" s="6">
        <f t="shared" si="2"/>
        <v>3.7454545454545851E-2</v>
      </c>
      <c r="E45" s="6">
        <f t="shared" si="2"/>
        <v>-0.22034545454545373</v>
      </c>
      <c r="F45" s="6">
        <f t="shared" si="2"/>
        <v>-0.51584545454545427</v>
      </c>
      <c r="G45" s="6">
        <f t="shared" si="2"/>
        <v>-0.77064545454545375</v>
      </c>
      <c r="H45" s="6">
        <f t="shared" si="2"/>
        <v>-0.96924545454545452</v>
      </c>
      <c r="I45" s="6">
        <f t="shared" si="2"/>
        <v>-1.1902454545454546</v>
      </c>
      <c r="J45" s="6">
        <f t="shared" si="2"/>
        <v>-1.3659454545454537</v>
      </c>
      <c r="K45" s="6">
        <f t="shared" si="2"/>
        <v>-1.3604454545454541</v>
      </c>
      <c r="L45" s="6">
        <f t="shared" si="2"/>
        <v>-1.1665454545454548</v>
      </c>
      <c r="M45" s="6">
        <f t="shared" si="2"/>
        <v>-0.94404545454545463</v>
      </c>
      <c r="N45" s="6">
        <f t="shared" si="2"/>
        <v>-0.74664545454545284</v>
      </c>
      <c r="O45" s="6">
        <f t="shared" si="2"/>
        <v>-0.50944545454545498</v>
      </c>
      <c r="P45" s="6">
        <f t="shared" si="2"/>
        <v>-0.2027454545454539</v>
      </c>
      <c r="Q45" s="6">
        <f t="shared" si="2"/>
        <v>4.6454545454546192E-2</v>
      </c>
      <c r="R45" s="6">
        <f t="shared" si="2"/>
        <v>0.19785454545454684</v>
      </c>
      <c r="S45" s="6">
        <f t="shared" si="2"/>
        <v>0.25575454545454512</v>
      </c>
    </row>
    <row r="46" spans="1:19" x14ac:dyDescent="0.25">
      <c r="A46" s="32"/>
      <c r="B46" s="5">
        <f t="shared" si="3"/>
        <v>136</v>
      </c>
      <c r="C46" s="6">
        <f t="shared" si="4"/>
        <v>0.31005454545454469</v>
      </c>
      <c r="D46" s="6">
        <f t="shared" si="2"/>
        <v>0.14145454545454683</v>
      </c>
      <c r="E46" s="6">
        <f t="shared" si="2"/>
        <v>-0.28614545454545492</v>
      </c>
      <c r="F46" s="6">
        <f t="shared" si="2"/>
        <v>-0.84394545454545522</v>
      </c>
      <c r="G46" s="6">
        <f t="shared" si="2"/>
        <v>-1.0745454545454542</v>
      </c>
      <c r="H46" s="6">
        <f t="shared" si="2"/>
        <v>-1.2592454545454537</v>
      </c>
      <c r="I46" s="6">
        <f t="shared" si="2"/>
        <v>-1.7029454545454534</v>
      </c>
      <c r="J46" s="6">
        <f t="shared" si="2"/>
        <v>-2.3220454545454547</v>
      </c>
      <c r="K46" s="6">
        <f t="shared" si="2"/>
        <v>-2.2849454545454542</v>
      </c>
      <c r="L46" s="6">
        <f t="shared" si="2"/>
        <v>-1.6483454545454546</v>
      </c>
      <c r="M46" s="6">
        <f t="shared" si="2"/>
        <v>-1.2356454545454554</v>
      </c>
      <c r="N46" s="6">
        <f t="shared" si="2"/>
        <v>-1.053645454545455</v>
      </c>
      <c r="O46" s="6">
        <f t="shared" si="2"/>
        <v>-0.82194545454545498</v>
      </c>
      <c r="P46" s="6">
        <f t="shared" si="2"/>
        <v>-0.25034545454545487</v>
      </c>
      <c r="Q46" s="6">
        <f t="shared" si="2"/>
        <v>0.15035454545454563</v>
      </c>
      <c r="R46" s="6">
        <f t="shared" si="2"/>
        <v>0.28575454545454626</v>
      </c>
      <c r="S46" s="6">
        <f t="shared" si="2"/>
        <v>0.33035454545454535</v>
      </c>
    </row>
    <row r="48" spans="1:19" x14ac:dyDescent="0.25">
      <c r="A48" s="21" t="s">
        <v>30</v>
      </c>
      <c r="B48" s="7"/>
      <c r="C48" s="34" t="s">
        <v>18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5"/>
    </row>
    <row r="49" spans="1:19" x14ac:dyDescent="0.25">
      <c r="A49" s="13"/>
      <c r="B49" s="9"/>
      <c r="C49" s="5">
        <v>-88</v>
      </c>
      <c r="D49" s="2">
        <v>-77</v>
      </c>
      <c r="E49" s="2">
        <v>-66</v>
      </c>
      <c r="F49" s="2">
        <v>-55</v>
      </c>
      <c r="G49" s="2">
        <v>-44</v>
      </c>
      <c r="H49" s="2">
        <v>-33</v>
      </c>
      <c r="I49" s="2">
        <v>-22</v>
      </c>
      <c r="J49" s="2">
        <v>-11</v>
      </c>
      <c r="K49" s="2">
        <v>0</v>
      </c>
      <c r="L49" s="2">
        <v>11</v>
      </c>
      <c r="M49" s="2">
        <v>22</v>
      </c>
      <c r="N49" s="2">
        <v>33</v>
      </c>
      <c r="O49" s="2">
        <v>44</v>
      </c>
      <c r="P49" s="2">
        <v>55</v>
      </c>
      <c r="Q49" s="2">
        <v>66</v>
      </c>
      <c r="R49" s="2">
        <v>77</v>
      </c>
      <c r="S49" s="2">
        <v>88</v>
      </c>
    </row>
    <row r="50" spans="1:19" x14ac:dyDescent="0.25">
      <c r="A50" s="31" t="s">
        <v>17</v>
      </c>
      <c r="B50" s="12">
        <v>26</v>
      </c>
      <c r="C50" s="6">
        <f>C36</f>
        <v>0.26705454545454543</v>
      </c>
      <c r="D50" s="6">
        <f>AVERAGE(C36:E36)</f>
        <v>0.24285454545454618</v>
      </c>
      <c r="E50" s="6">
        <f t="shared" ref="E50:R50" si="5">AVERAGE(D36:F36)</f>
        <v>0.22222121212121296</v>
      </c>
      <c r="F50" s="6">
        <f t="shared" si="5"/>
        <v>0.20268787878787956</v>
      </c>
      <c r="G50" s="6">
        <f t="shared" si="5"/>
        <v>0.18508787878787913</v>
      </c>
      <c r="H50" s="6">
        <f t="shared" si="5"/>
        <v>0.17088787878787906</v>
      </c>
      <c r="I50" s="6">
        <f t="shared" si="5"/>
        <v>0.16155454545454559</v>
      </c>
      <c r="J50" s="6">
        <f t="shared" si="5"/>
        <v>0.15745454545454565</v>
      </c>
      <c r="K50" s="6">
        <f t="shared" si="5"/>
        <v>0.15668787878787901</v>
      </c>
      <c r="L50" s="6">
        <f t="shared" si="5"/>
        <v>0.16118787878787919</v>
      </c>
      <c r="M50" s="6">
        <f t="shared" si="5"/>
        <v>0.16945454545454552</v>
      </c>
      <c r="N50" s="6">
        <f t="shared" si="5"/>
        <v>0.18318787878787882</v>
      </c>
      <c r="O50" s="6">
        <f>AVERAGE(N36:P36)</f>
        <v>0.20082121212121193</v>
      </c>
      <c r="P50" s="6">
        <f t="shared" si="5"/>
        <v>0.22068787878787907</v>
      </c>
      <c r="Q50" s="6">
        <f t="shared" si="5"/>
        <v>0.23895454545454578</v>
      </c>
      <c r="R50" s="6">
        <f t="shared" si="5"/>
        <v>0.26152121212121315</v>
      </c>
      <c r="S50" s="6">
        <f>S36</f>
        <v>0.28765454545454716</v>
      </c>
    </row>
    <row r="51" spans="1:19" x14ac:dyDescent="0.25">
      <c r="A51" s="31"/>
      <c r="B51" s="5">
        <f t="shared" ref="B51:B60" si="6">B50+11</f>
        <v>37</v>
      </c>
      <c r="C51" s="6">
        <f>AVERAGE(C36:C38)</f>
        <v>0.25445454545454521</v>
      </c>
      <c r="D51" s="6">
        <f>AVERAGE(C36:E38)</f>
        <v>0.22487676767676826</v>
      </c>
      <c r="E51" s="6">
        <f t="shared" ref="E51:R51" si="7">AVERAGE(D36:F38)</f>
        <v>0.19846565656565712</v>
      </c>
      <c r="F51" s="6">
        <f t="shared" si="7"/>
        <v>0.17429898989899031</v>
      </c>
      <c r="G51" s="6">
        <f t="shared" si="7"/>
        <v>0.15291010101010116</v>
      </c>
      <c r="H51" s="6">
        <f t="shared" si="7"/>
        <v>0.13514343434343484</v>
      </c>
      <c r="I51" s="6">
        <f t="shared" si="7"/>
        <v>0.12298787878787919</v>
      </c>
      <c r="J51" s="6">
        <f t="shared" si="7"/>
        <v>0.11646565656565677</v>
      </c>
      <c r="K51" s="6">
        <f t="shared" si="7"/>
        <v>0.11572121212121249</v>
      </c>
      <c r="L51" s="6">
        <f t="shared" si="7"/>
        <v>0.12153232323232387</v>
      </c>
      <c r="M51" s="6">
        <f t="shared" si="7"/>
        <v>0.13197676767676844</v>
      </c>
      <c r="N51" s="6">
        <f t="shared" si="7"/>
        <v>0.14994343434343488</v>
      </c>
      <c r="O51" s="6">
        <f t="shared" si="7"/>
        <v>0.17136565656565692</v>
      </c>
      <c r="P51" s="6">
        <f t="shared" si="7"/>
        <v>0.19697676767676794</v>
      </c>
      <c r="Q51" s="6">
        <f t="shared" si="7"/>
        <v>0.2206656565656567</v>
      </c>
      <c r="R51" s="6">
        <f t="shared" si="7"/>
        <v>0.24858787878787916</v>
      </c>
      <c r="S51" s="6">
        <f>AVERAGE(S36:S38)</f>
        <v>0.27862121212121299</v>
      </c>
    </row>
    <row r="52" spans="1:19" x14ac:dyDescent="0.25">
      <c r="A52" s="31"/>
      <c r="B52" s="5">
        <f t="shared" si="6"/>
        <v>48</v>
      </c>
      <c r="C52" s="6">
        <f t="shared" ref="C52:C57" si="8">AVERAGE(C37:C39)</f>
        <v>0.23965454545454534</v>
      </c>
      <c r="D52" s="6">
        <f>AVERAGE(C37:E39)</f>
        <v>0.20445454545454586</v>
      </c>
      <c r="E52" s="6">
        <f t="shared" ref="D52:R57" si="9">AVERAGE(D37:F39)</f>
        <v>0.17111010101010138</v>
      </c>
      <c r="F52" s="6">
        <f t="shared" si="9"/>
        <v>0.13949898989899051</v>
      </c>
      <c r="G52" s="6">
        <f t="shared" si="9"/>
        <v>0.11151010101010132</v>
      </c>
      <c r="H52" s="6">
        <f t="shared" si="9"/>
        <v>8.8298989898990612E-2</v>
      </c>
      <c r="I52" s="6">
        <f t="shared" si="9"/>
        <v>7.2443434343434712E-2</v>
      </c>
      <c r="J52" s="6">
        <f t="shared" si="9"/>
        <v>6.3765656565656831E-2</v>
      </c>
      <c r="K52" s="6">
        <f t="shared" si="9"/>
        <v>6.3465656565656933E-2</v>
      </c>
      <c r="L52" s="6">
        <f t="shared" si="9"/>
        <v>7.1498989898990686E-2</v>
      </c>
      <c r="M52" s="6">
        <f t="shared" si="9"/>
        <v>8.4598989898990756E-2</v>
      </c>
      <c r="N52" s="6">
        <f t="shared" si="9"/>
        <v>0.10778787878787928</v>
      </c>
      <c r="O52" s="6">
        <f t="shared" si="9"/>
        <v>0.13498787878787905</v>
      </c>
      <c r="P52" s="6">
        <f t="shared" si="9"/>
        <v>0.16798787878787891</v>
      </c>
      <c r="Q52" s="6">
        <f t="shared" si="9"/>
        <v>0.19849898989898998</v>
      </c>
      <c r="R52" s="6">
        <f t="shared" si="9"/>
        <v>0.2321212121212122</v>
      </c>
      <c r="S52" s="6">
        <f t="shared" ref="S52:S57" si="10">AVERAGE(S37:S39)</f>
        <v>0.2667212121212123</v>
      </c>
    </row>
    <row r="53" spans="1:19" x14ac:dyDescent="0.25">
      <c r="A53" s="31"/>
      <c r="B53" s="5">
        <f t="shared" si="6"/>
        <v>59</v>
      </c>
      <c r="C53" s="6">
        <f>AVERAGE(C38:C40)</f>
        <v>0.22018787878787904</v>
      </c>
      <c r="D53" s="6">
        <f t="shared" si="9"/>
        <v>0.17715454545454593</v>
      </c>
      <c r="E53" s="6">
        <f t="shared" si="9"/>
        <v>0.1359878787878793</v>
      </c>
      <c r="F53" s="6">
        <f t="shared" si="9"/>
        <v>9.4643434343435084E-2</v>
      </c>
      <c r="G53" s="6">
        <f t="shared" si="9"/>
        <v>5.7798989898990447E-2</v>
      </c>
      <c r="H53" s="6">
        <f t="shared" si="9"/>
        <v>2.5187878787879352E-2</v>
      </c>
      <c r="I53" s="6">
        <f t="shared" si="9"/>
        <v>4.2101010101013182E-3</v>
      </c>
      <c r="J53" s="6">
        <f t="shared" si="9"/>
        <v>-7.6454545454544371E-3</v>
      </c>
      <c r="K53" s="6">
        <f t="shared" si="9"/>
        <v>-7.1676767676763908E-3</v>
      </c>
      <c r="L53" s="6">
        <f t="shared" si="9"/>
        <v>4.4656565656572651E-3</v>
      </c>
      <c r="M53" s="6">
        <f t="shared" si="9"/>
        <v>2.2965656565657175E-2</v>
      </c>
      <c r="N53" s="6">
        <f t="shared" si="9"/>
        <v>5.444343434343462E-2</v>
      </c>
      <c r="O53" s="6">
        <f t="shared" si="9"/>
        <v>9.0154545454545598E-2</v>
      </c>
      <c r="P53" s="6">
        <f t="shared" si="9"/>
        <v>0.13371010101010128</v>
      </c>
      <c r="Q53" s="6">
        <f t="shared" si="9"/>
        <v>0.17142121212121234</v>
      </c>
      <c r="R53" s="6">
        <f t="shared" si="9"/>
        <v>0.21267676767676788</v>
      </c>
      <c r="S53" s="6">
        <f>AVERAGE(S38:S40)</f>
        <v>0.25448787878787904</v>
      </c>
    </row>
    <row r="54" spans="1:19" x14ac:dyDescent="0.25">
      <c r="A54" s="31"/>
      <c r="B54" s="5">
        <f t="shared" si="6"/>
        <v>70</v>
      </c>
      <c r="C54" s="6">
        <f t="shared" si="8"/>
        <v>0.2011878787878795</v>
      </c>
      <c r="D54" s="6">
        <f t="shared" si="9"/>
        <v>0.14788787878787918</v>
      </c>
      <c r="E54" s="6">
        <f t="shared" si="9"/>
        <v>9.5187878787879043E-2</v>
      </c>
      <c r="F54" s="6">
        <f t="shared" si="9"/>
        <v>4.202121212121273E-2</v>
      </c>
      <c r="G54" s="6">
        <f t="shared" si="9"/>
        <v>-7.6787878787874953E-3</v>
      </c>
      <c r="H54" s="6">
        <f t="shared" si="9"/>
        <v>-5.0167676767676445E-2</v>
      </c>
      <c r="I54" s="6">
        <f t="shared" si="9"/>
        <v>-7.8512121212121339E-2</v>
      </c>
      <c r="J54" s="6">
        <f t="shared" si="9"/>
        <v>-9.4934343434343191E-2</v>
      </c>
      <c r="K54" s="6">
        <f t="shared" si="9"/>
        <v>-9.47010101010098E-2</v>
      </c>
      <c r="L54" s="6">
        <f t="shared" si="9"/>
        <v>-7.9801010101009401E-2</v>
      </c>
      <c r="M54" s="6">
        <f t="shared" si="9"/>
        <v>-5.270101010100979E-2</v>
      </c>
      <c r="N54" s="6">
        <f t="shared" si="9"/>
        <v>-1.1289898989898874E-2</v>
      </c>
      <c r="O54" s="6">
        <f t="shared" si="9"/>
        <v>3.7587878787878677E-2</v>
      </c>
      <c r="P54" s="6">
        <f t="shared" si="9"/>
        <v>9.3476767676767575E-2</v>
      </c>
      <c r="Q54" s="6">
        <f t="shared" si="9"/>
        <v>0.14284343434343427</v>
      </c>
      <c r="R54" s="6">
        <f t="shared" si="9"/>
        <v>0.19153232323232317</v>
      </c>
      <c r="S54" s="6">
        <f t="shared" si="10"/>
        <v>0.23882121212121218</v>
      </c>
    </row>
    <row r="55" spans="1:19" x14ac:dyDescent="0.25">
      <c r="A55" s="31"/>
      <c r="B55" s="5">
        <f t="shared" si="6"/>
        <v>81</v>
      </c>
      <c r="C55" s="6">
        <f t="shared" si="8"/>
        <v>0.18112121212121282</v>
      </c>
      <c r="D55" s="6">
        <f t="shared" si="9"/>
        <v>0.11279898989899036</v>
      </c>
      <c r="E55" s="6">
        <f t="shared" si="9"/>
        <v>4.4554545454545881E-2</v>
      </c>
      <c r="F55" s="6">
        <f t="shared" si="9"/>
        <v>-2.4934343434343101E-2</v>
      </c>
      <c r="G55" s="6">
        <f t="shared" si="9"/>
        <v>-9.1412121212120889E-2</v>
      </c>
      <c r="H55" s="6">
        <f t="shared" si="9"/>
        <v>-0.14890101010101001</v>
      </c>
      <c r="I55" s="6">
        <f t="shared" si="9"/>
        <v>-0.18878989898989909</v>
      </c>
      <c r="J55" s="6">
        <f t="shared" si="9"/>
        <v>-0.2117676767676766</v>
      </c>
      <c r="K55" s="6">
        <f t="shared" si="9"/>
        <v>-0.21226767676767644</v>
      </c>
      <c r="L55" s="6">
        <f>AVERAGE(K40:M42)</f>
        <v>-0.19103434343434283</v>
      </c>
      <c r="M55" s="6">
        <f t="shared" si="9"/>
        <v>-0.15047878787878766</v>
      </c>
      <c r="N55" s="6">
        <f t="shared" si="9"/>
        <v>-9.2456565656565654E-2</v>
      </c>
      <c r="O55" s="6">
        <f t="shared" si="9"/>
        <v>-2.5545454545454562E-2</v>
      </c>
      <c r="P55" s="6">
        <f t="shared" si="9"/>
        <v>4.6887878787878909E-2</v>
      </c>
      <c r="Q55" s="6">
        <f t="shared" si="9"/>
        <v>0.11142121212121224</v>
      </c>
      <c r="R55" s="6">
        <f t="shared" si="9"/>
        <v>0.17122121212121241</v>
      </c>
      <c r="S55" s="6">
        <f t="shared" si="10"/>
        <v>0.22678787878787965</v>
      </c>
    </row>
    <row r="56" spans="1:19" x14ac:dyDescent="0.25">
      <c r="A56" s="31"/>
      <c r="B56" s="5">
        <f t="shared" si="6"/>
        <v>92</v>
      </c>
      <c r="C56" s="6">
        <f t="shared" si="8"/>
        <v>0.16485454545454559</v>
      </c>
      <c r="D56" s="6">
        <f t="shared" si="9"/>
        <v>7.6098989898990235E-2</v>
      </c>
      <c r="E56" s="6">
        <f t="shared" si="9"/>
        <v>-1.4434343434342899E-2</v>
      </c>
      <c r="F56" s="6">
        <f t="shared" si="9"/>
        <v>-0.10804545454545414</v>
      </c>
      <c r="G56" s="6">
        <f t="shared" si="9"/>
        <v>-0.20017878787878768</v>
      </c>
      <c r="H56" s="6">
        <f>AVERAGE(G41:I43)</f>
        <v>-0.28045656565656568</v>
      </c>
      <c r="I56" s="6">
        <f t="shared" si="9"/>
        <v>-0.33854545454545476</v>
      </c>
      <c r="J56" s="6">
        <f t="shared" si="9"/>
        <v>-0.37033434343434318</v>
      </c>
      <c r="K56" s="6">
        <f t="shared" si="9"/>
        <v>-0.37056767676767638</v>
      </c>
      <c r="L56" s="6">
        <f t="shared" si="9"/>
        <v>-0.33943434343434298</v>
      </c>
      <c r="M56" s="6">
        <f t="shared" si="9"/>
        <v>-0.28121212121212102</v>
      </c>
      <c r="N56" s="6">
        <f t="shared" si="9"/>
        <v>-0.20032323232323238</v>
      </c>
      <c r="O56" s="6">
        <f t="shared" si="9"/>
        <v>-0.1072676767676766</v>
      </c>
      <c r="P56" s="6">
        <f t="shared" si="9"/>
        <v>-1.1112121212121117E-2</v>
      </c>
      <c r="Q56" s="6">
        <f t="shared" si="9"/>
        <v>7.6065656565656781E-2</v>
      </c>
      <c r="R56" s="6">
        <f t="shared" si="9"/>
        <v>0.15241010101010133</v>
      </c>
      <c r="S56" s="6">
        <f t="shared" si="10"/>
        <v>0.22165454545454644</v>
      </c>
    </row>
    <row r="57" spans="1:19" x14ac:dyDescent="0.25">
      <c r="A57" s="31"/>
      <c r="B57" s="5">
        <f t="shared" si="6"/>
        <v>103</v>
      </c>
      <c r="C57" s="6">
        <f t="shared" si="8"/>
        <v>0.15438787878787844</v>
      </c>
      <c r="D57" s="6">
        <f t="shared" si="9"/>
        <v>4.0676767676767867E-2</v>
      </c>
      <c r="E57" s="6">
        <f t="shared" si="9"/>
        <v>-8.0378787878787217E-2</v>
      </c>
      <c r="F57" s="22">
        <f>F43</f>
        <v>-0.1991454545454534</v>
      </c>
      <c r="G57" s="22">
        <f>G43</f>
        <v>-0.33604545454545409</v>
      </c>
      <c r="H57" s="22">
        <f>H43</f>
        <v>-0.44984545454545533</v>
      </c>
      <c r="I57" s="22">
        <f>I43</f>
        <v>-0.53464545454545487</v>
      </c>
      <c r="J57" s="22">
        <f>J43</f>
        <v>-0.57904545454545442</v>
      </c>
      <c r="K57" s="22">
        <f t="shared" ref="D57:S60" si="11">K43</f>
        <v>-0.58074545454545401</v>
      </c>
      <c r="L57" s="6">
        <f>AVERAGE(K42:M44)</f>
        <v>-0.54238989898989842</v>
      </c>
      <c r="M57" s="6">
        <f>AVERAGE(L42:N44)</f>
        <v>-0.45488989898989868</v>
      </c>
      <c r="N57" s="6">
        <f>AVERAGE(M42:O44)</f>
        <v>-0.33916767676767673</v>
      </c>
      <c r="O57" s="6">
        <f>AVERAGE(N42:P44)</f>
        <v>-0.20973434343434327</v>
      </c>
      <c r="P57" s="6">
        <f>AVERAGE(O42:Q44)</f>
        <v>-7.6678787878787735E-2</v>
      </c>
      <c r="Q57" s="6">
        <f t="shared" si="9"/>
        <v>4.2476767676768015E-2</v>
      </c>
      <c r="R57" s="6">
        <f t="shared" si="9"/>
        <v>0.14195454545454586</v>
      </c>
      <c r="S57" s="6">
        <f t="shared" si="10"/>
        <v>0.22628787878787962</v>
      </c>
    </row>
    <row r="58" spans="1:19" x14ac:dyDescent="0.25">
      <c r="A58" s="31"/>
      <c r="B58" s="5">
        <f t="shared" si="6"/>
        <v>114</v>
      </c>
      <c r="C58" s="22">
        <f t="shared" ref="C58:H58" si="12">C44</f>
        <v>0.1507545454545447</v>
      </c>
      <c r="D58" s="22">
        <f t="shared" si="12"/>
        <v>3.1354545454545857E-2</v>
      </c>
      <c r="E58" s="22">
        <f t="shared" si="12"/>
        <v>-0.14964545454545508</v>
      </c>
      <c r="F58" s="22">
        <f t="shared" si="12"/>
        <v>-0.32544545454545393</v>
      </c>
      <c r="G58" s="22">
        <f t="shared" si="12"/>
        <v>-0.52344545454545433</v>
      </c>
      <c r="H58" s="22">
        <f t="shared" si="12"/>
        <v>-0.67644545454545302</v>
      </c>
      <c r="I58" s="22">
        <f t="shared" si="11"/>
        <v>-0.80244545454545424</v>
      </c>
      <c r="J58" s="22">
        <f t="shared" si="11"/>
        <v>-0.89344545454545532</v>
      </c>
      <c r="K58" s="22">
        <f t="shared" si="11"/>
        <v>-0.88874545454545384</v>
      </c>
      <c r="L58" s="22">
        <f t="shared" si="11"/>
        <v>-0.80084545454545442</v>
      </c>
      <c r="M58" s="22">
        <f t="shared" si="11"/>
        <v>-0.66554545454545355</v>
      </c>
      <c r="N58" s="6">
        <f>AVERAGE(M43:O45)</f>
        <v>-0.52136767676767648</v>
      </c>
      <c r="O58" s="6">
        <f>AVERAGE(N43:P45)</f>
        <v>-0.3392565656565652</v>
      </c>
      <c r="P58" s="6">
        <f>AVERAGE(O43:Q45)</f>
        <v>-0.14863434343434337</v>
      </c>
      <c r="Q58" s="6">
        <f>AVERAGE(P43:R45)</f>
        <v>2.103232323232361E-2</v>
      </c>
      <c r="R58" s="6">
        <f>AVERAGE(Q43:S45)</f>
        <v>0.14712121212121232</v>
      </c>
      <c r="S58" s="6">
        <f>AVERAGE(S43:S45)</f>
        <v>0.23958787878787882</v>
      </c>
    </row>
    <row r="59" spans="1:19" x14ac:dyDescent="0.25">
      <c r="A59" s="31"/>
      <c r="B59" s="5">
        <f t="shared" si="6"/>
        <v>125</v>
      </c>
      <c r="C59" s="22">
        <f>C45</f>
        <v>0.20825454545454569</v>
      </c>
      <c r="D59" s="22">
        <f t="shared" si="11"/>
        <v>3.7454545454545851E-2</v>
      </c>
      <c r="E59" s="22">
        <f t="shared" si="11"/>
        <v>-0.22034545454545373</v>
      </c>
      <c r="F59" s="22">
        <f t="shared" si="11"/>
        <v>-0.51584545454545427</v>
      </c>
      <c r="G59" s="22">
        <f t="shared" si="11"/>
        <v>-0.77064545454545375</v>
      </c>
      <c r="H59" s="22">
        <f t="shared" si="11"/>
        <v>-0.96924545454545452</v>
      </c>
      <c r="I59" s="22">
        <f t="shared" si="11"/>
        <v>-1.1902454545454546</v>
      </c>
      <c r="J59" s="22">
        <f t="shared" si="11"/>
        <v>-1.3659454545454537</v>
      </c>
      <c r="K59" s="22">
        <f t="shared" si="11"/>
        <v>-1.3604454545454541</v>
      </c>
      <c r="L59" s="22">
        <f t="shared" si="11"/>
        <v>-1.1665454545454548</v>
      </c>
      <c r="M59" s="22">
        <f t="shared" si="11"/>
        <v>-0.94404545454545463</v>
      </c>
      <c r="N59" s="22">
        <f t="shared" si="11"/>
        <v>-0.74664545454545284</v>
      </c>
      <c r="O59" s="22">
        <f t="shared" si="11"/>
        <v>-0.50944545454545498</v>
      </c>
      <c r="P59" s="22">
        <f t="shared" si="11"/>
        <v>-0.2027454545454539</v>
      </c>
      <c r="Q59" s="22">
        <f t="shared" si="11"/>
        <v>4.6454545454546192E-2</v>
      </c>
      <c r="R59" s="22">
        <f t="shared" si="11"/>
        <v>0.19785454545454684</v>
      </c>
      <c r="S59" s="22">
        <f t="shared" si="11"/>
        <v>0.25575454545454512</v>
      </c>
    </row>
    <row r="60" spans="1:19" x14ac:dyDescent="0.25">
      <c r="A60" s="32"/>
      <c r="B60" s="5">
        <f t="shared" si="6"/>
        <v>136</v>
      </c>
      <c r="C60" s="22">
        <f>C46</f>
        <v>0.31005454545454469</v>
      </c>
      <c r="D60" s="22">
        <f t="shared" si="11"/>
        <v>0.14145454545454683</v>
      </c>
      <c r="E60" s="22">
        <f t="shared" si="11"/>
        <v>-0.28614545454545492</v>
      </c>
      <c r="F60" s="22">
        <f t="shared" si="11"/>
        <v>-0.84394545454545522</v>
      </c>
      <c r="G60" s="22">
        <f t="shared" si="11"/>
        <v>-1.0745454545454542</v>
      </c>
      <c r="H60" s="22">
        <f t="shared" si="11"/>
        <v>-1.2592454545454537</v>
      </c>
      <c r="I60" s="22">
        <f t="shared" si="11"/>
        <v>-1.7029454545454534</v>
      </c>
      <c r="J60" s="22">
        <f t="shared" si="11"/>
        <v>-2.3220454545454547</v>
      </c>
      <c r="K60" s="22">
        <f t="shared" si="11"/>
        <v>-2.2849454545454542</v>
      </c>
      <c r="L60" s="22">
        <f t="shared" si="11"/>
        <v>-1.6483454545454546</v>
      </c>
      <c r="M60" s="22">
        <f t="shared" si="11"/>
        <v>-1.2356454545454554</v>
      </c>
      <c r="N60" s="22">
        <f t="shared" si="11"/>
        <v>-1.053645454545455</v>
      </c>
      <c r="O60" s="22">
        <f t="shared" si="11"/>
        <v>-0.82194545454545498</v>
      </c>
      <c r="P60" s="22">
        <f t="shared" si="11"/>
        <v>-0.25034545454545487</v>
      </c>
      <c r="Q60" s="22">
        <f t="shared" si="11"/>
        <v>0.15035454545454563</v>
      </c>
      <c r="R60" s="22">
        <f t="shared" si="11"/>
        <v>0.28575454545454626</v>
      </c>
      <c r="S60" s="22">
        <f t="shared" si="11"/>
        <v>0.33035454545454535</v>
      </c>
    </row>
    <row r="62" spans="1:19" x14ac:dyDescent="0.25">
      <c r="A62" s="21" t="s">
        <v>31</v>
      </c>
      <c r="B62" s="7"/>
      <c r="C62" s="34" t="s">
        <v>18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5"/>
    </row>
    <row r="63" spans="1:19" x14ac:dyDescent="0.25">
      <c r="A63" s="13"/>
      <c r="B63" s="9"/>
      <c r="C63" s="5">
        <v>-88</v>
      </c>
      <c r="D63" s="2">
        <v>-77</v>
      </c>
      <c r="E63" s="2">
        <v>-66</v>
      </c>
      <c r="F63" s="2">
        <v>-55</v>
      </c>
      <c r="G63" s="2">
        <v>-44</v>
      </c>
      <c r="H63" s="2">
        <v>-33</v>
      </c>
      <c r="I63" s="2">
        <v>-22</v>
      </c>
      <c r="J63" s="2">
        <v>-11</v>
      </c>
      <c r="K63" s="2">
        <v>0</v>
      </c>
      <c r="L63" s="2">
        <v>11</v>
      </c>
      <c r="M63" s="2">
        <v>22</v>
      </c>
      <c r="N63" s="2">
        <v>33</v>
      </c>
      <c r="O63" s="2">
        <v>44</v>
      </c>
      <c r="P63" s="2">
        <v>55</v>
      </c>
      <c r="Q63" s="2">
        <v>66</v>
      </c>
      <c r="R63" s="2">
        <v>77</v>
      </c>
      <c r="S63" s="2">
        <v>88</v>
      </c>
    </row>
    <row r="64" spans="1:19" x14ac:dyDescent="0.25">
      <c r="A64" s="31" t="s">
        <v>17</v>
      </c>
      <c r="B64" s="12">
        <v>26</v>
      </c>
      <c r="C64" s="6">
        <f>(C50-C36)/12*100</f>
        <v>0</v>
      </c>
      <c r="D64" s="6">
        <f t="shared" ref="D64:S74" si="13">(D50-D36)/12*100</f>
        <v>2.2500000000001914E-2</v>
      </c>
      <c r="E64" s="6">
        <f t="shared" si="13"/>
        <v>7.2222222222151815E-3</v>
      </c>
      <c r="F64" s="6">
        <f t="shared" si="13"/>
        <v>-2.0555555555552135E-2</v>
      </c>
      <c r="G64" s="6">
        <f t="shared" si="13"/>
        <v>2.9444444444444901E-2</v>
      </c>
      <c r="H64" s="6">
        <f t="shared" si="13"/>
        <v>1.9444444444443459E-2</v>
      </c>
      <c r="I64" s="6">
        <f t="shared" si="13"/>
        <v>-8.3333333333335709E-3</v>
      </c>
      <c r="J64" s="6">
        <f t="shared" si="13"/>
        <v>3.2500000000003124E-2</v>
      </c>
      <c r="K64" s="6">
        <f t="shared" si="13"/>
        <v>3.6111111111077066E-3</v>
      </c>
      <c r="L64" s="6">
        <f t="shared" si="13"/>
        <v>7.7777777777794654E-3</v>
      </c>
      <c r="M64" s="6">
        <f t="shared" si="13"/>
        <v>1.9999999999997797E-2</v>
      </c>
      <c r="N64" s="6">
        <f t="shared" si="13"/>
        <v>1.7777777777780675E-2</v>
      </c>
      <c r="O64" s="6">
        <f t="shared" si="13"/>
        <v>-5.2777777777802039E-3</v>
      </c>
      <c r="P64" s="6">
        <f t="shared" si="13"/>
        <v>6.1111111111166834E-3</v>
      </c>
      <c r="Q64" s="6">
        <f t="shared" si="13"/>
        <v>-1.4166666666673202E-2</v>
      </c>
      <c r="R64" s="6">
        <f t="shared" si="13"/>
        <v>4.3888888888895153E-2</v>
      </c>
      <c r="S64" s="6">
        <f t="shared" si="13"/>
        <v>0</v>
      </c>
    </row>
    <row r="65" spans="1:19" x14ac:dyDescent="0.25">
      <c r="A65" s="31"/>
      <c r="B65" s="5">
        <f t="shared" ref="B65:B74" si="14">B64+11</f>
        <v>37</v>
      </c>
      <c r="C65" s="6">
        <f t="shared" ref="C65:R74" si="15">(C51-C37)/12*100</f>
        <v>-2.2500000000001685E-2</v>
      </c>
      <c r="D65" s="6">
        <f t="shared" si="15"/>
        <v>2.5185185185185727E-2</v>
      </c>
      <c r="E65" s="6">
        <f t="shared" si="15"/>
        <v>-2.6574074074081171E-2</v>
      </c>
      <c r="F65" s="6">
        <f t="shared" si="15"/>
        <v>-3.9629629629617941E-2</v>
      </c>
      <c r="G65" s="6">
        <f t="shared" si="15"/>
        <v>-3.5370370370371718E-2</v>
      </c>
      <c r="H65" s="6">
        <f t="shared" si="15"/>
        <v>-4.9259259259259537E-2</v>
      </c>
      <c r="I65" s="6">
        <f t="shared" si="15"/>
        <v>-8.5555555555560117E-2</v>
      </c>
      <c r="J65" s="6">
        <f t="shared" si="15"/>
        <v>-6.3240740740733159E-2</v>
      </c>
      <c r="K65" s="6">
        <f t="shared" si="15"/>
        <v>-1.9444444444448435E-2</v>
      </c>
      <c r="L65" s="6">
        <f t="shared" si="15"/>
        <v>-3.8518518518525807E-2</v>
      </c>
      <c r="M65" s="6">
        <f t="shared" si="15"/>
        <v>-3.4814814814819225E-2</v>
      </c>
      <c r="N65" s="6">
        <f t="shared" si="15"/>
        <v>-2.5092592592598311E-2</v>
      </c>
      <c r="O65" s="6">
        <f t="shared" si="15"/>
        <v>-5.2407407407408652E-2</v>
      </c>
      <c r="P65" s="6">
        <f t="shared" si="15"/>
        <v>-2.0648148148141171E-2</v>
      </c>
      <c r="Q65" s="6">
        <f t="shared" si="15"/>
        <v>-3.2407407407402528E-2</v>
      </c>
      <c r="R65" s="6">
        <f t="shared" si="15"/>
        <v>-1.8888888888889351E-2</v>
      </c>
      <c r="S65" s="6">
        <f t="shared" si="13"/>
        <v>-9.4444444444420177E-3</v>
      </c>
    </row>
    <row r="66" spans="1:19" x14ac:dyDescent="0.25">
      <c r="A66" s="31"/>
      <c r="B66" s="5">
        <f t="shared" si="14"/>
        <v>48</v>
      </c>
      <c r="C66" s="6">
        <f t="shared" si="15"/>
        <v>4.1666666666717589E-3</v>
      </c>
      <c r="D66" s="6">
        <f t="shared" si="13"/>
        <v>8.3333333333301029E-4</v>
      </c>
      <c r="E66" s="6">
        <f t="shared" si="13"/>
        <v>-3.7037037037927301E-4</v>
      </c>
      <c r="F66" s="6">
        <f t="shared" si="13"/>
        <v>-1.6296296296287871E-2</v>
      </c>
      <c r="G66" s="6">
        <f t="shared" si="13"/>
        <v>1.1296296296301259E-2</v>
      </c>
      <c r="H66" s="6">
        <f t="shared" si="13"/>
        <v>-3.1296296296299056E-2</v>
      </c>
      <c r="I66" s="6">
        <f t="shared" si="13"/>
        <v>2.0740740740735182E-2</v>
      </c>
      <c r="J66" s="6">
        <f t="shared" si="13"/>
        <v>1.5925925925925018E-2</v>
      </c>
      <c r="K66" s="6">
        <f t="shared" si="13"/>
        <v>-4.3240740740727146E-2</v>
      </c>
      <c r="L66" s="6">
        <f t="shared" si="13"/>
        <v>-9.6296296296384774E-3</v>
      </c>
      <c r="M66" s="6">
        <f t="shared" si="13"/>
        <v>-3.2962962962958489E-2</v>
      </c>
      <c r="N66" s="6">
        <f t="shared" si="13"/>
        <v>4.0277777777777621E-2</v>
      </c>
      <c r="O66" s="6">
        <f t="shared" si="13"/>
        <v>-5.5555555555561E-2</v>
      </c>
      <c r="P66" s="6">
        <f t="shared" si="13"/>
        <v>2.3611111111102034E-2</v>
      </c>
      <c r="Q66" s="6">
        <f t="shared" si="13"/>
        <v>-3.1296296296295698E-2</v>
      </c>
      <c r="R66" s="6">
        <f t="shared" si="13"/>
        <v>4.3888888888893543E-2</v>
      </c>
      <c r="S66" s="6">
        <f t="shared" si="13"/>
        <v>-1.4444444444445167E-2</v>
      </c>
    </row>
    <row r="67" spans="1:19" x14ac:dyDescent="0.25">
      <c r="A67" s="31"/>
      <c r="B67" s="5">
        <f t="shared" si="14"/>
        <v>59</v>
      </c>
      <c r="C67" s="6">
        <f t="shared" si="15"/>
        <v>-2.0555555555556992E-2</v>
      </c>
      <c r="D67" s="6">
        <f t="shared" si="13"/>
        <v>-3.5833333333318979E-2</v>
      </c>
      <c r="E67" s="6">
        <f t="shared" si="13"/>
        <v>-3.8888888888896869E-2</v>
      </c>
      <c r="F67" s="6">
        <f t="shared" si="13"/>
        <v>-3.0925925925924524E-2</v>
      </c>
      <c r="G67" s="6">
        <f t="shared" si="13"/>
        <v>1.6203703703692243E-2</v>
      </c>
      <c r="H67" s="6">
        <f t="shared" si="13"/>
        <v>-2.7222222222217981E-2</v>
      </c>
      <c r="I67" s="6">
        <f t="shared" si="13"/>
        <v>-2.1203703703708561E-2</v>
      </c>
      <c r="J67" s="6">
        <f t="shared" si="13"/>
        <v>-1.8333333333325149E-2</v>
      </c>
      <c r="K67" s="6">
        <f t="shared" si="13"/>
        <v>-3.268518518519125E-2</v>
      </c>
      <c r="L67" s="6">
        <f t="shared" si="13"/>
        <v>-3.3240740740738926E-2</v>
      </c>
      <c r="M67" s="6">
        <f t="shared" si="13"/>
        <v>-4.2407407407410558E-2</v>
      </c>
      <c r="N67" s="6">
        <f t="shared" si="13"/>
        <v>7.4907407407413751E-2</v>
      </c>
      <c r="O67" s="6">
        <f t="shared" si="13"/>
        <v>-5.4166666666658848E-2</v>
      </c>
      <c r="P67" s="6">
        <f t="shared" si="13"/>
        <v>6.2962962962996123E-3</v>
      </c>
      <c r="Q67" s="6">
        <f t="shared" si="13"/>
        <v>-1.111111111113533E-3</v>
      </c>
      <c r="R67" s="6">
        <f t="shared" si="13"/>
        <v>-1.4814814814812414E-3</v>
      </c>
      <c r="S67" s="6">
        <f t="shared" si="13"/>
        <v>2.1111111111116188E-2</v>
      </c>
    </row>
    <row r="68" spans="1:19" x14ac:dyDescent="0.25">
      <c r="A68" s="31"/>
      <c r="B68" s="5">
        <f t="shared" si="14"/>
        <v>70</v>
      </c>
      <c r="C68" s="6">
        <f t="shared" si="15"/>
        <v>2.0277777777774848E-2</v>
      </c>
      <c r="D68" s="6">
        <f t="shared" si="13"/>
        <v>5.6111111111111868E-2</v>
      </c>
      <c r="E68" s="6">
        <f t="shared" si="13"/>
        <v>1.1111111111035874E-3</v>
      </c>
      <c r="F68" s="6">
        <f t="shared" si="13"/>
        <v>-6.8611111111112399E-2</v>
      </c>
      <c r="G68" s="6">
        <f t="shared" si="13"/>
        <v>2.8888888888892288E-2</v>
      </c>
      <c r="H68" s="6">
        <f t="shared" si="13"/>
        <v>-4.1018518518526573E-2</v>
      </c>
      <c r="I68" s="6">
        <f t="shared" si="13"/>
        <v>1.3611111111117244E-2</v>
      </c>
      <c r="J68" s="6">
        <f t="shared" si="13"/>
        <v>-3.8240740740737189E-2</v>
      </c>
      <c r="K68" s="6">
        <f t="shared" si="13"/>
        <v>1.7870370370366588E-2</v>
      </c>
      <c r="L68" s="6">
        <f t="shared" si="13"/>
        <v>3.7037037036999807E-3</v>
      </c>
      <c r="M68" s="6">
        <f t="shared" si="13"/>
        <v>-5.712962962963463E-2</v>
      </c>
      <c r="N68" s="6">
        <f t="shared" si="13"/>
        <v>1.7129629629632475E-2</v>
      </c>
      <c r="O68" s="6">
        <f t="shared" si="13"/>
        <v>-6.8888888888892802E-2</v>
      </c>
      <c r="P68" s="6">
        <f t="shared" si="13"/>
        <v>-4.8148148148151326E-3</v>
      </c>
      <c r="Q68" s="6">
        <f t="shared" si="13"/>
        <v>-8.6759259259264199E-2</v>
      </c>
      <c r="R68" s="6">
        <f t="shared" si="13"/>
        <v>6.3981481481478752E-2</v>
      </c>
      <c r="S68" s="6">
        <f t="shared" si="13"/>
        <v>-3.5277777777784305E-2</v>
      </c>
    </row>
    <row r="69" spans="1:19" x14ac:dyDescent="0.25">
      <c r="A69" s="31"/>
      <c r="B69" s="5">
        <f t="shared" si="14"/>
        <v>81</v>
      </c>
      <c r="C69" s="6">
        <f t="shared" si="15"/>
        <v>-8.6111111111108578E-3</v>
      </c>
      <c r="D69" s="6">
        <f t="shared" si="13"/>
        <v>-2.0462962962961365E-2</v>
      </c>
      <c r="E69" s="6">
        <f t="shared" si="13"/>
        <v>-7.7499999999992103E-2</v>
      </c>
      <c r="F69" s="6">
        <f t="shared" si="13"/>
        <v>-4.6574074074067523E-2</v>
      </c>
      <c r="G69" s="6">
        <f t="shared" si="13"/>
        <v>-5.0555555555557852E-2</v>
      </c>
      <c r="H69" s="6">
        <f t="shared" si="13"/>
        <v>-6.6296296296284918E-2</v>
      </c>
      <c r="I69" s="6">
        <f t="shared" si="13"/>
        <v>-7.5370370370374029E-2</v>
      </c>
      <c r="J69" s="6">
        <f t="shared" si="13"/>
        <v>-9.8518518518512607E-2</v>
      </c>
      <c r="K69" s="6">
        <f t="shared" si="13"/>
        <v>-5.6851851851862555E-2</v>
      </c>
      <c r="L69" s="6">
        <f t="shared" si="13"/>
        <v>-9.8240740740728846E-2</v>
      </c>
      <c r="M69" s="6">
        <f t="shared" si="13"/>
        <v>-5.5277777777777239E-2</v>
      </c>
      <c r="N69" s="6">
        <f t="shared" si="13"/>
        <v>1.0740740740735472E-2</v>
      </c>
      <c r="O69" s="6">
        <f t="shared" si="13"/>
        <v>-3.9166666666662554E-2</v>
      </c>
      <c r="P69" s="6">
        <f t="shared" si="13"/>
        <v>-3.6388888888889623E-2</v>
      </c>
      <c r="Q69" s="6">
        <f t="shared" si="13"/>
        <v>-4.2777777777768561E-2</v>
      </c>
      <c r="R69" s="6">
        <f t="shared" si="13"/>
        <v>1.6388888888901658E-2</v>
      </c>
      <c r="S69" s="6">
        <f t="shared" si="13"/>
        <v>4.4444444444454348E-2</v>
      </c>
    </row>
    <row r="70" spans="1:19" x14ac:dyDescent="0.25">
      <c r="A70" s="31"/>
      <c r="B70" s="5">
        <f t="shared" si="14"/>
        <v>92</v>
      </c>
      <c r="C70" s="6">
        <f t="shared" si="15"/>
        <v>1.9999999999997797E-2</v>
      </c>
      <c r="D70" s="6">
        <f t="shared" si="13"/>
        <v>-6.296296296301347E-3</v>
      </c>
      <c r="E70" s="6">
        <f t="shared" si="13"/>
        <v>-3.4074074074068678E-2</v>
      </c>
      <c r="F70" s="6">
        <f t="shared" si="13"/>
        <v>-5.2500000000009255E-2</v>
      </c>
      <c r="G70" s="6">
        <f t="shared" si="13"/>
        <v>-3.7777777777776855E-2</v>
      </c>
      <c r="H70" s="6">
        <f t="shared" si="13"/>
        <v>-5.7592592592596581E-2</v>
      </c>
      <c r="I70" s="6">
        <f t="shared" si="13"/>
        <v>-8.5000000000004045E-2</v>
      </c>
      <c r="J70" s="6">
        <f t="shared" si="13"/>
        <v>-7.9074074074068912E-2</v>
      </c>
      <c r="K70" s="6">
        <f t="shared" si="13"/>
        <v>-5.2685185185185703E-2</v>
      </c>
      <c r="L70" s="6">
        <f t="shared" si="13"/>
        <v>-5.1574074074078879E-2</v>
      </c>
      <c r="M70" s="6">
        <f t="shared" si="13"/>
        <v>-9.0555555555554834E-2</v>
      </c>
      <c r="N70" s="6">
        <f t="shared" si="13"/>
        <v>-4.8981481481474159E-2</v>
      </c>
      <c r="O70" s="6">
        <f t="shared" si="13"/>
        <v>-9.7685185185179588E-2</v>
      </c>
      <c r="P70" s="6">
        <f t="shared" si="13"/>
        <v>-6.6388888888895353E-2</v>
      </c>
      <c r="Q70" s="6">
        <f t="shared" si="13"/>
        <v>-3.7407407407415619E-2</v>
      </c>
      <c r="R70" s="6">
        <f t="shared" si="13"/>
        <v>-3.9537037037036996E-2</v>
      </c>
      <c r="S70" s="6">
        <f t="shared" si="13"/>
        <v>4.8333333333324305E-2</v>
      </c>
    </row>
    <row r="71" spans="1:19" x14ac:dyDescent="0.25">
      <c r="A71" s="31"/>
      <c r="B71" s="5">
        <f t="shared" si="14"/>
        <v>103</v>
      </c>
      <c r="C71" s="6">
        <f t="shared" si="15"/>
        <v>3.6944444444447083E-2</v>
      </c>
      <c r="D71" s="6">
        <f t="shared" si="13"/>
        <v>6.1018518518511179E-2</v>
      </c>
      <c r="E71" s="6">
        <f t="shared" si="13"/>
        <v>-1.4444444444447016E-2</v>
      </c>
      <c r="F71" s="6">
        <f t="shared" si="13"/>
        <v>0</v>
      </c>
      <c r="G71" s="6">
        <f t="shared" si="13"/>
        <v>0</v>
      </c>
      <c r="H71" s="6">
        <f t="shared" si="13"/>
        <v>0</v>
      </c>
      <c r="I71" s="6">
        <f t="shared" si="13"/>
        <v>0</v>
      </c>
      <c r="J71" s="6">
        <f t="shared" si="13"/>
        <v>0</v>
      </c>
      <c r="K71" s="6">
        <f t="shared" si="13"/>
        <v>0</v>
      </c>
      <c r="L71" s="6">
        <f t="shared" si="13"/>
        <v>-8.370370370371083E-2</v>
      </c>
      <c r="M71" s="6">
        <f t="shared" si="13"/>
        <v>-7.8703703703697975E-2</v>
      </c>
      <c r="N71" s="6">
        <f t="shared" si="13"/>
        <v>-7.6851851851869601E-3</v>
      </c>
      <c r="O71" s="6">
        <f t="shared" si="13"/>
        <v>-7.7407407407411227E-2</v>
      </c>
      <c r="P71" s="6">
        <f t="shared" si="13"/>
        <v>-5.3611111111117694E-2</v>
      </c>
      <c r="Q71" s="6">
        <f t="shared" si="13"/>
        <v>5.1851851851961398E-3</v>
      </c>
      <c r="R71" s="6">
        <f t="shared" si="13"/>
        <v>4.9999999999899656E-3</v>
      </c>
      <c r="S71" s="6">
        <f t="shared" si="13"/>
        <v>-1.1388888888892029E-2</v>
      </c>
    </row>
    <row r="72" spans="1:19" x14ac:dyDescent="0.25">
      <c r="A72" s="31"/>
      <c r="B72" s="5">
        <f t="shared" si="14"/>
        <v>114</v>
      </c>
      <c r="C72" s="6">
        <f t="shared" si="15"/>
        <v>0</v>
      </c>
      <c r="D72" s="6">
        <f t="shared" si="13"/>
        <v>0</v>
      </c>
      <c r="E72" s="6">
        <f t="shared" si="13"/>
        <v>0</v>
      </c>
      <c r="F72" s="6">
        <f t="shared" si="13"/>
        <v>0</v>
      </c>
      <c r="G72" s="6">
        <f t="shared" si="13"/>
        <v>0</v>
      </c>
      <c r="H72" s="6">
        <f t="shared" si="13"/>
        <v>0</v>
      </c>
      <c r="I72" s="6">
        <f t="shared" si="13"/>
        <v>0</v>
      </c>
      <c r="J72" s="6">
        <f t="shared" si="13"/>
        <v>0</v>
      </c>
      <c r="K72" s="6">
        <f t="shared" si="13"/>
        <v>0</v>
      </c>
      <c r="L72" s="6">
        <f t="shared" si="13"/>
        <v>0</v>
      </c>
      <c r="M72" s="6">
        <f t="shared" si="13"/>
        <v>0</v>
      </c>
      <c r="N72" s="6">
        <f t="shared" si="13"/>
        <v>-6.5185185185184791E-2</v>
      </c>
      <c r="O72" s="6">
        <f t="shared" si="13"/>
        <v>-8.5925925925921243E-2</v>
      </c>
      <c r="P72" s="6">
        <f t="shared" si="13"/>
        <v>-4.6574074074074115E-2</v>
      </c>
      <c r="Q72" s="6">
        <f t="shared" si="13"/>
        <v>-6.5185185185174729E-2</v>
      </c>
      <c r="R72" s="6">
        <f t="shared" si="13"/>
        <v>-1.527777777777517E-2</v>
      </c>
      <c r="S72" s="6">
        <f t="shared" si="13"/>
        <v>3.5277777777784305E-2</v>
      </c>
    </row>
    <row r="73" spans="1:19" x14ac:dyDescent="0.25">
      <c r="A73" s="31"/>
      <c r="B73" s="5">
        <f t="shared" si="14"/>
        <v>125</v>
      </c>
      <c r="C73" s="6">
        <f t="shared" si="15"/>
        <v>0</v>
      </c>
      <c r="D73" s="6">
        <f t="shared" si="13"/>
        <v>0</v>
      </c>
      <c r="E73" s="6">
        <f t="shared" si="13"/>
        <v>0</v>
      </c>
      <c r="F73" s="6">
        <f t="shared" si="13"/>
        <v>0</v>
      </c>
      <c r="G73" s="6">
        <f t="shared" si="13"/>
        <v>0</v>
      </c>
      <c r="H73" s="6">
        <f t="shared" si="13"/>
        <v>0</v>
      </c>
      <c r="I73" s="6">
        <f t="shared" si="13"/>
        <v>0</v>
      </c>
      <c r="J73" s="6">
        <f t="shared" si="13"/>
        <v>0</v>
      </c>
      <c r="K73" s="6">
        <f t="shared" si="13"/>
        <v>0</v>
      </c>
      <c r="L73" s="6">
        <f t="shared" si="13"/>
        <v>0</v>
      </c>
      <c r="M73" s="6">
        <f t="shared" si="13"/>
        <v>0</v>
      </c>
      <c r="N73" s="6">
        <f t="shared" si="13"/>
        <v>0</v>
      </c>
      <c r="O73" s="6">
        <f t="shared" si="13"/>
        <v>0</v>
      </c>
      <c r="P73" s="6">
        <f t="shared" si="13"/>
        <v>0</v>
      </c>
      <c r="Q73" s="6">
        <f t="shared" si="13"/>
        <v>0</v>
      </c>
      <c r="R73" s="6">
        <f t="shared" si="13"/>
        <v>0</v>
      </c>
      <c r="S73" s="6">
        <f t="shared" si="13"/>
        <v>0</v>
      </c>
    </row>
    <row r="74" spans="1:19" x14ac:dyDescent="0.25">
      <c r="A74" s="32"/>
      <c r="B74" s="5">
        <f t="shared" si="14"/>
        <v>136</v>
      </c>
      <c r="C74" s="6">
        <f t="shared" si="15"/>
        <v>0</v>
      </c>
      <c r="D74" s="6">
        <f t="shared" si="13"/>
        <v>0</v>
      </c>
      <c r="E74" s="6">
        <f t="shared" si="13"/>
        <v>0</v>
      </c>
      <c r="F74" s="6">
        <f t="shared" si="13"/>
        <v>0</v>
      </c>
      <c r="G74" s="6">
        <f t="shared" si="13"/>
        <v>0</v>
      </c>
      <c r="H74" s="6">
        <f t="shared" si="13"/>
        <v>0</v>
      </c>
      <c r="I74" s="6">
        <f t="shared" si="13"/>
        <v>0</v>
      </c>
      <c r="J74" s="6">
        <f t="shared" si="13"/>
        <v>0</v>
      </c>
      <c r="K74" s="6">
        <f t="shared" si="13"/>
        <v>0</v>
      </c>
      <c r="L74" s="6">
        <f t="shared" si="13"/>
        <v>0</v>
      </c>
      <c r="M74" s="6">
        <f t="shared" si="13"/>
        <v>0</v>
      </c>
      <c r="N74" s="6">
        <f t="shared" si="13"/>
        <v>0</v>
      </c>
      <c r="O74" s="6">
        <f t="shared" si="13"/>
        <v>0</v>
      </c>
      <c r="P74" s="6">
        <f t="shared" si="13"/>
        <v>0</v>
      </c>
      <c r="Q74" s="6">
        <f t="shared" si="13"/>
        <v>0</v>
      </c>
      <c r="R74" s="6">
        <f t="shared" si="13"/>
        <v>0</v>
      </c>
      <c r="S74" s="6">
        <f t="shared" si="13"/>
        <v>0</v>
      </c>
    </row>
  </sheetData>
  <sortState xmlns:xlrd2="http://schemas.microsoft.com/office/spreadsheetml/2017/richdata2" columnSort="1" ref="C19:S19">
    <sortCondition ref="C19:S19"/>
  </sortState>
  <mergeCells count="10">
    <mergeCell ref="C48:S48"/>
    <mergeCell ref="A50:A60"/>
    <mergeCell ref="C62:S62"/>
    <mergeCell ref="A64:A74"/>
    <mergeCell ref="A36:A46"/>
    <mergeCell ref="A4:A14"/>
    <mergeCell ref="C2:S2"/>
    <mergeCell ref="C18:S18"/>
    <mergeCell ref="A20:A30"/>
    <mergeCell ref="C34:S34"/>
  </mergeCells>
  <conditionalFormatting sqref="C64:S74">
    <cfRule type="cellIs" dxfId="75" priority="1" operator="between">
      <formula>0.1</formula>
      <formula>100</formula>
    </cfRule>
    <cfRule type="cellIs" dxfId="74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ED6B-3D55-4308-B0F7-E62EFBDF0DEB}">
  <sheetPr>
    <tabColor rgb="FFFFFF00"/>
  </sheetPr>
  <dimension ref="A2:O64"/>
  <sheetViews>
    <sheetView topLeftCell="A32" zoomScale="90" zoomScaleNormal="90" workbookViewId="0">
      <selection activeCell="B44" sqref="B44:C52"/>
    </sheetView>
  </sheetViews>
  <sheetFormatPr baseColWidth="10" defaultColWidth="9.140625" defaultRowHeight="15" x14ac:dyDescent="0.25"/>
  <cols>
    <col min="16" max="16" width="4.5703125" customWidth="1"/>
  </cols>
  <sheetData>
    <row r="2" spans="1:15" x14ac:dyDescent="0.25">
      <c r="A2" s="10" t="s">
        <v>21</v>
      </c>
      <c r="B2" s="7"/>
      <c r="C2" s="33" t="s">
        <v>19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x14ac:dyDescent="0.25">
      <c r="A3" s="8"/>
      <c r="B3" s="17"/>
      <c r="C3" s="14">
        <v>0</v>
      </c>
      <c r="D3" s="14">
        <v>20</v>
      </c>
      <c r="E3" s="14">
        <v>40</v>
      </c>
      <c r="F3" s="14">
        <v>60</v>
      </c>
      <c r="G3" s="14">
        <v>80</v>
      </c>
      <c r="H3" s="14">
        <v>100</v>
      </c>
      <c r="I3" s="14">
        <v>120</v>
      </c>
      <c r="J3" s="14">
        <v>140</v>
      </c>
      <c r="K3" s="14">
        <v>160</v>
      </c>
      <c r="L3" s="14">
        <v>180</v>
      </c>
      <c r="M3" s="14">
        <v>200</v>
      </c>
      <c r="N3" s="14">
        <v>220</v>
      </c>
      <c r="O3" s="14">
        <v>240</v>
      </c>
    </row>
    <row r="4" spans="1:15" x14ac:dyDescent="0.25">
      <c r="A4" s="30" t="s">
        <v>17</v>
      </c>
      <c r="B4" s="15">
        <v>340</v>
      </c>
      <c r="C4" s="16">
        <v>5.0726889999999996</v>
      </c>
      <c r="D4" s="16">
        <v>5.0704409999999998</v>
      </c>
      <c r="E4" s="16">
        <v>5.0744069999999999</v>
      </c>
      <c r="F4" s="16">
        <v>5.0771920000000001</v>
      </c>
      <c r="G4" s="16">
        <v>5.0842910000000003</v>
      </c>
      <c r="H4" s="16">
        <v>5.0832309999999996</v>
      </c>
      <c r="I4" s="16">
        <v>5.0823600000000004</v>
      </c>
      <c r="J4" s="16">
        <v>5.0840129999999997</v>
      </c>
      <c r="K4" s="16">
        <v>5.0867680000000002</v>
      </c>
      <c r="L4" s="16">
        <v>5.0902830000000003</v>
      </c>
      <c r="M4" s="16">
        <v>5.0935069999999998</v>
      </c>
      <c r="N4" s="16">
        <v>5.0849539999999998</v>
      </c>
      <c r="O4" s="16">
        <v>5.0793619999999997</v>
      </c>
    </row>
    <row r="5" spans="1:15" x14ac:dyDescent="0.25">
      <c r="A5" s="31"/>
      <c r="B5" s="15">
        <v>360</v>
      </c>
      <c r="C5" s="16">
        <v>5.034192</v>
      </c>
      <c r="D5" s="16">
        <v>5.0420299999999996</v>
      </c>
      <c r="E5" s="16">
        <v>5.0420509999999998</v>
      </c>
      <c r="F5" s="16">
        <v>5.0501379999999996</v>
      </c>
      <c r="G5" s="16">
        <v>5.0556859999999997</v>
      </c>
      <c r="H5" s="16">
        <v>5.0601589999999996</v>
      </c>
      <c r="I5" s="16">
        <v>5.0561439999999997</v>
      </c>
      <c r="J5" s="16">
        <v>5.0473359999999996</v>
      </c>
      <c r="K5" s="16">
        <v>5.0562560000000003</v>
      </c>
      <c r="L5" s="16">
        <v>5.0586659999999997</v>
      </c>
      <c r="M5" s="16">
        <v>5.0574139999999996</v>
      </c>
      <c r="N5" s="16">
        <v>5.0534410000000003</v>
      </c>
      <c r="O5" s="16">
        <v>5.0448950000000004</v>
      </c>
    </row>
    <row r="6" spans="1:15" x14ac:dyDescent="0.25">
      <c r="A6" s="31"/>
      <c r="B6" s="15">
        <v>380</v>
      </c>
      <c r="C6" s="16">
        <v>5.030367</v>
      </c>
      <c r="D6" s="16">
        <v>5.0288940000000002</v>
      </c>
      <c r="E6" s="16">
        <v>5.0265849999999999</v>
      </c>
      <c r="F6" s="16">
        <v>5.0360940000000003</v>
      </c>
      <c r="G6" s="16">
        <v>5.0419130000000001</v>
      </c>
      <c r="H6" s="16">
        <v>5.0478579999999997</v>
      </c>
      <c r="I6" s="16">
        <v>5.0437190000000003</v>
      </c>
      <c r="J6" s="16">
        <v>5.0469559999999998</v>
      </c>
      <c r="K6" s="16">
        <v>5.0512139999999999</v>
      </c>
      <c r="L6" s="16">
        <v>5.0522039999999997</v>
      </c>
      <c r="M6" s="16">
        <v>5.0548929999999999</v>
      </c>
      <c r="N6" s="16">
        <v>5.0454040000000004</v>
      </c>
      <c r="O6" s="16">
        <v>5.0379189999999996</v>
      </c>
    </row>
    <row r="7" spans="1:15" x14ac:dyDescent="0.25">
      <c r="A7" s="31"/>
      <c r="B7" s="15">
        <v>400</v>
      </c>
      <c r="C7" s="16">
        <v>5.009868</v>
      </c>
      <c r="D7" s="16">
        <v>5.0165249999999997</v>
      </c>
      <c r="E7" s="16">
        <v>5.0166389999999996</v>
      </c>
      <c r="F7" s="16">
        <v>5.0301169999999997</v>
      </c>
      <c r="G7" s="16">
        <v>5.0381410000000004</v>
      </c>
      <c r="H7" s="16">
        <v>5.0402959999999997</v>
      </c>
      <c r="I7" s="16">
        <v>5.0383509999999996</v>
      </c>
      <c r="J7" s="16">
        <v>5.0403370000000001</v>
      </c>
      <c r="K7" s="16">
        <v>5.0451079999999999</v>
      </c>
      <c r="L7" s="16">
        <v>5.0413569999999996</v>
      </c>
      <c r="M7" s="16">
        <v>5.0428829999999998</v>
      </c>
      <c r="N7" s="16">
        <v>5.0457219999999996</v>
      </c>
      <c r="O7" s="16">
        <v>5.0317990000000004</v>
      </c>
    </row>
    <row r="8" spans="1:15" x14ac:dyDescent="0.25">
      <c r="A8" s="31"/>
      <c r="B8" s="15">
        <v>420</v>
      </c>
      <c r="C8" s="16">
        <v>4.9937449999999997</v>
      </c>
      <c r="D8" s="16">
        <v>4.997744</v>
      </c>
      <c r="E8" s="16">
        <v>4.9997959999999999</v>
      </c>
      <c r="F8" s="16">
        <v>5.0114549999999998</v>
      </c>
      <c r="G8" s="16">
        <v>5.0205289999999998</v>
      </c>
      <c r="H8" s="16">
        <v>5.0311320000000004</v>
      </c>
      <c r="I8" s="16">
        <v>5.0273640000000004</v>
      </c>
      <c r="J8" s="16">
        <v>5.0338950000000002</v>
      </c>
      <c r="K8" s="16">
        <v>5.0337319999999997</v>
      </c>
      <c r="L8" s="16">
        <v>5.0354580000000002</v>
      </c>
      <c r="M8" s="16">
        <v>5.0370509999999999</v>
      </c>
      <c r="N8" s="16">
        <v>5.0372750000000002</v>
      </c>
      <c r="O8" s="16">
        <v>5.0281000000000002</v>
      </c>
    </row>
    <row r="9" spans="1:15" x14ac:dyDescent="0.25">
      <c r="A9" s="31"/>
      <c r="B9" s="15">
        <v>440</v>
      </c>
      <c r="C9" s="16">
        <v>4.9694419999999999</v>
      </c>
      <c r="D9" s="16">
        <v>4.9774859999999999</v>
      </c>
      <c r="E9" s="16">
        <v>4.9876259999999997</v>
      </c>
      <c r="F9" s="16">
        <v>5.0015929999999997</v>
      </c>
      <c r="G9" s="16">
        <v>5.016972</v>
      </c>
      <c r="H9" s="16">
        <v>5.0218369999999997</v>
      </c>
      <c r="I9" s="16">
        <v>5.0207579999999998</v>
      </c>
      <c r="J9" s="16">
        <v>5.024991</v>
      </c>
      <c r="K9" s="16">
        <v>5.0306100000000002</v>
      </c>
      <c r="L9" s="16">
        <v>5.0296240000000001</v>
      </c>
      <c r="M9" s="16">
        <v>5.0305499999999999</v>
      </c>
      <c r="N9" s="16">
        <v>5.0280820000000004</v>
      </c>
      <c r="O9" s="16">
        <v>5.0212810000000001</v>
      </c>
    </row>
    <row r="10" spans="1:15" x14ac:dyDescent="0.25">
      <c r="A10" s="31"/>
      <c r="B10" s="15">
        <v>460</v>
      </c>
      <c r="C10" s="16">
        <v>4.9333150000000003</v>
      </c>
      <c r="D10" s="16">
        <v>4.9495940000000003</v>
      </c>
      <c r="E10" s="16">
        <v>4.9705219999999999</v>
      </c>
      <c r="F10" s="16">
        <v>4.9867590000000002</v>
      </c>
      <c r="G10" s="16">
        <v>4.998437</v>
      </c>
      <c r="H10" s="16">
        <v>5.0103280000000003</v>
      </c>
      <c r="I10" s="16">
        <v>5.0125609999999998</v>
      </c>
      <c r="J10" s="16">
        <v>5.0137999999999998</v>
      </c>
      <c r="K10" s="16">
        <v>5.0215439999999996</v>
      </c>
      <c r="L10" s="16">
        <v>5.0243700000000002</v>
      </c>
      <c r="M10" s="16">
        <v>5.0192839999999999</v>
      </c>
      <c r="N10" s="16">
        <v>5.0234269999999999</v>
      </c>
      <c r="O10" s="16">
        <v>5.014418</v>
      </c>
    </row>
    <row r="11" spans="1:15" x14ac:dyDescent="0.25">
      <c r="A11" s="31"/>
      <c r="B11" s="15">
        <v>480</v>
      </c>
      <c r="C11" s="16">
        <v>4.8351499999999996</v>
      </c>
      <c r="D11" s="16">
        <v>4.9020580000000002</v>
      </c>
      <c r="E11" s="16">
        <v>4.9487009999999998</v>
      </c>
      <c r="F11" s="16">
        <v>4.9736070000000003</v>
      </c>
      <c r="G11" s="16">
        <v>4.9939080000000002</v>
      </c>
      <c r="H11" s="16">
        <v>5.0062990000000003</v>
      </c>
      <c r="I11" s="16">
        <v>5.0097129999999996</v>
      </c>
      <c r="J11" s="16">
        <v>5.0126600000000003</v>
      </c>
      <c r="K11" s="16">
        <v>5.015733</v>
      </c>
      <c r="L11" s="16">
        <v>5.0212070000000004</v>
      </c>
      <c r="M11" s="16">
        <v>5.0220919999999998</v>
      </c>
      <c r="N11" s="16">
        <v>5.0202999999999998</v>
      </c>
      <c r="O11" s="16">
        <v>5.0097639999999997</v>
      </c>
    </row>
    <row r="12" spans="1:15" x14ac:dyDescent="0.25">
      <c r="A12" s="32"/>
      <c r="B12" s="15">
        <v>500</v>
      </c>
      <c r="C12" s="16">
        <v>4.1381810000000003</v>
      </c>
      <c r="D12" s="16">
        <v>4.871575</v>
      </c>
      <c r="E12" s="16">
        <v>4.9441750000000004</v>
      </c>
      <c r="F12" s="16">
        <v>4.96706</v>
      </c>
      <c r="G12" s="16">
        <v>4.9829489999999996</v>
      </c>
      <c r="H12" s="16">
        <v>4.9979019999999998</v>
      </c>
      <c r="I12" s="16">
        <v>5.0043160000000002</v>
      </c>
      <c r="J12" s="16">
        <v>5.0067490000000001</v>
      </c>
      <c r="K12" s="16">
        <v>5.0136050000000001</v>
      </c>
      <c r="L12" s="16">
        <v>5.011768</v>
      </c>
      <c r="M12" s="16">
        <v>5.0174139999999996</v>
      </c>
      <c r="N12" s="16">
        <v>5.0099679999999998</v>
      </c>
      <c r="O12" s="16">
        <v>5.0021649999999998</v>
      </c>
    </row>
    <row r="14" spans="1:15" x14ac:dyDescent="0.25">
      <c r="A14" t="s">
        <v>22</v>
      </c>
      <c r="C14">
        <v>5.0171896770000002</v>
      </c>
    </row>
    <row r="16" spans="1:15" x14ac:dyDescent="0.25">
      <c r="A16" s="10" t="s">
        <v>23</v>
      </c>
      <c r="B16" s="7"/>
      <c r="C16" s="33" t="s">
        <v>19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</row>
    <row r="17" spans="1:15" x14ac:dyDescent="0.25">
      <c r="A17" s="8"/>
      <c r="B17" s="17"/>
      <c r="C17" s="14">
        <v>0</v>
      </c>
      <c r="D17" s="14">
        <v>20</v>
      </c>
      <c r="E17" s="14">
        <v>40</v>
      </c>
      <c r="F17" s="14">
        <v>60</v>
      </c>
      <c r="G17" s="14">
        <v>80</v>
      </c>
      <c r="H17" s="14">
        <v>100</v>
      </c>
      <c r="I17" s="14">
        <v>120</v>
      </c>
      <c r="J17" s="14">
        <v>140</v>
      </c>
      <c r="K17" s="14">
        <v>160</v>
      </c>
      <c r="L17" s="14">
        <v>180</v>
      </c>
      <c r="M17" s="14">
        <v>200</v>
      </c>
      <c r="N17" s="14">
        <v>220</v>
      </c>
      <c r="O17" s="14">
        <v>240</v>
      </c>
    </row>
    <row r="18" spans="1:15" x14ac:dyDescent="0.25">
      <c r="A18" s="30" t="s">
        <v>17</v>
      </c>
      <c r="B18" s="15">
        <v>340</v>
      </c>
      <c r="C18" s="16">
        <v>5.141724</v>
      </c>
      <c r="D18" s="16">
        <v>5.1367190000000003</v>
      </c>
      <c r="E18" s="16">
        <v>5.1422249999999998</v>
      </c>
      <c r="F18" s="16">
        <v>5.1456289999999996</v>
      </c>
      <c r="G18" s="16">
        <v>5.151904</v>
      </c>
      <c r="H18" s="16">
        <v>5.1505229999999997</v>
      </c>
      <c r="I18" s="16">
        <v>5.1457660000000001</v>
      </c>
      <c r="J18" s="16">
        <v>5.1473420000000001</v>
      </c>
      <c r="K18" s="16">
        <v>5.1472619999999996</v>
      </c>
      <c r="L18" s="16">
        <v>5.1494280000000003</v>
      </c>
      <c r="M18" s="16">
        <v>5.1489560000000001</v>
      </c>
      <c r="N18" s="16">
        <v>5.1474650000000004</v>
      </c>
      <c r="O18" s="16">
        <v>5.13687</v>
      </c>
    </row>
    <row r="19" spans="1:15" x14ac:dyDescent="0.25">
      <c r="A19" s="31"/>
      <c r="B19" s="15">
        <v>360</v>
      </c>
      <c r="C19" s="16">
        <v>5.1290209999999998</v>
      </c>
      <c r="D19" s="16">
        <v>5.1321709999999996</v>
      </c>
      <c r="E19" s="16">
        <v>5.1299340000000004</v>
      </c>
      <c r="F19" s="16">
        <v>5.1437340000000003</v>
      </c>
      <c r="G19" s="16">
        <v>5.1360330000000003</v>
      </c>
      <c r="H19" s="16">
        <v>5.1432479999999998</v>
      </c>
      <c r="I19" s="16">
        <v>5.1361809999999997</v>
      </c>
      <c r="J19" s="16">
        <v>5.135707</v>
      </c>
      <c r="K19" s="16">
        <v>5.1338119999999998</v>
      </c>
      <c r="L19" s="16">
        <v>5.1417890000000002</v>
      </c>
      <c r="M19" s="16">
        <v>5.1354620000000004</v>
      </c>
      <c r="N19" s="16">
        <v>5.1323829999999999</v>
      </c>
      <c r="O19" s="16">
        <v>5.1264779999999996</v>
      </c>
    </row>
    <row r="20" spans="1:15" x14ac:dyDescent="0.25">
      <c r="A20" s="31"/>
      <c r="B20" s="15">
        <v>380</v>
      </c>
      <c r="C20" s="16">
        <v>5.1253250000000001</v>
      </c>
      <c r="D20" s="16">
        <v>5.1215799999999998</v>
      </c>
      <c r="E20" s="16">
        <v>5.1223879999999999</v>
      </c>
      <c r="F20" s="16">
        <v>5.1247429999999996</v>
      </c>
      <c r="G20" s="16">
        <v>5.1257890000000002</v>
      </c>
      <c r="H20" s="16">
        <v>5.132333</v>
      </c>
      <c r="I20" s="16">
        <v>5.1296980000000003</v>
      </c>
      <c r="J20" s="16">
        <v>5.1266410000000002</v>
      </c>
      <c r="K20" s="16">
        <v>5.1507540000000001</v>
      </c>
      <c r="L20" s="16">
        <v>5.1292850000000003</v>
      </c>
      <c r="M20" s="16">
        <v>5.1280460000000003</v>
      </c>
      <c r="N20" s="16">
        <v>5.1264380000000003</v>
      </c>
      <c r="O20" s="16">
        <v>5.1160300000000003</v>
      </c>
    </row>
    <row r="21" spans="1:15" x14ac:dyDescent="0.25">
      <c r="A21" s="31"/>
      <c r="B21" s="15">
        <v>400</v>
      </c>
      <c r="C21" s="16">
        <v>5.1122209999999999</v>
      </c>
      <c r="D21" s="16">
        <v>5.1137389999999998</v>
      </c>
      <c r="E21" s="16">
        <v>5.1202639999999997</v>
      </c>
      <c r="F21" s="16">
        <v>5.1209319999999998</v>
      </c>
      <c r="G21" s="16">
        <v>5.1270059999999997</v>
      </c>
      <c r="H21" s="16">
        <v>5.1240319999999997</v>
      </c>
      <c r="I21" s="16">
        <v>5.1198620000000004</v>
      </c>
      <c r="J21" s="16">
        <v>5.1204409999999996</v>
      </c>
      <c r="K21" s="16">
        <v>5.1202449999999997</v>
      </c>
      <c r="L21" s="16">
        <v>5.1183370000000004</v>
      </c>
      <c r="M21" s="16">
        <v>5.116797</v>
      </c>
      <c r="N21" s="16">
        <v>5.1155939999999998</v>
      </c>
      <c r="O21" s="16">
        <v>5.1144860000000003</v>
      </c>
    </row>
    <row r="22" spans="1:15" x14ac:dyDescent="0.25">
      <c r="A22" s="31"/>
      <c r="B22" s="15">
        <v>420</v>
      </c>
      <c r="C22" s="16">
        <v>5.110309</v>
      </c>
      <c r="D22" s="16">
        <v>5.1079689999999998</v>
      </c>
      <c r="E22" s="16">
        <v>5.1104630000000002</v>
      </c>
      <c r="F22" s="16">
        <v>5.1100490000000001</v>
      </c>
      <c r="G22" s="16">
        <v>5.113359</v>
      </c>
      <c r="H22" s="16">
        <v>5.1159049999999997</v>
      </c>
      <c r="I22" s="16">
        <v>5.1072620000000004</v>
      </c>
      <c r="J22" s="16">
        <v>5.1113220000000004</v>
      </c>
      <c r="K22" s="16">
        <v>5.1095759999999997</v>
      </c>
      <c r="L22" s="16">
        <v>5.1090400000000002</v>
      </c>
      <c r="M22" s="16">
        <v>5.1111700000000004</v>
      </c>
      <c r="N22" s="16">
        <v>5.1021900000000002</v>
      </c>
      <c r="O22" s="16">
        <v>5.098452</v>
      </c>
    </row>
    <row r="23" spans="1:15" x14ac:dyDescent="0.25">
      <c r="A23" s="31"/>
      <c r="B23" s="15">
        <v>440</v>
      </c>
      <c r="C23" s="16">
        <v>5.114522</v>
      </c>
      <c r="D23" s="16">
        <v>5.1191560000000003</v>
      </c>
      <c r="E23" s="16">
        <v>5.1142099999999999</v>
      </c>
      <c r="F23" s="16">
        <v>5.119472</v>
      </c>
      <c r="G23" s="16">
        <v>5.1196000000000002</v>
      </c>
      <c r="H23" s="16">
        <v>5.1187849999999999</v>
      </c>
      <c r="I23" s="16">
        <v>5.1131380000000002</v>
      </c>
      <c r="J23" s="16">
        <v>5.1115940000000002</v>
      </c>
      <c r="K23" s="16">
        <v>5.1148350000000002</v>
      </c>
      <c r="L23" s="16">
        <v>5.1203649999999996</v>
      </c>
      <c r="M23" s="16">
        <v>5.1101260000000002</v>
      </c>
      <c r="N23" s="16">
        <v>5.1062190000000003</v>
      </c>
      <c r="O23" s="16">
        <v>5.098344</v>
      </c>
    </row>
    <row r="24" spans="1:15" x14ac:dyDescent="0.25">
      <c r="A24" s="31"/>
      <c r="B24" s="15">
        <v>460</v>
      </c>
      <c r="C24" s="16">
        <v>5.1134899999999996</v>
      </c>
      <c r="D24" s="16">
        <v>5.1085690000000001</v>
      </c>
      <c r="E24" s="16">
        <v>5.1040599999999996</v>
      </c>
      <c r="F24" s="16">
        <v>5.1154349999999997</v>
      </c>
      <c r="G24" s="16">
        <v>5.1158229999999998</v>
      </c>
      <c r="H24" s="16">
        <v>5.1116510000000002</v>
      </c>
      <c r="I24" s="16">
        <v>5.1078279999999996</v>
      </c>
      <c r="J24" s="16">
        <v>5.1044539999999996</v>
      </c>
      <c r="K24" s="16">
        <v>5.1057810000000003</v>
      </c>
      <c r="L24" s="16">
        <v>5.1021910000000004</v>
      </c>
      <c r="M24" s="16">
        <v>5.1076269999999999</v>
      </c>
      <c r="N24" s="16">
        <v>5.0971359999999999</v>
      </c>
      <c r="O24" s="16">
        <v>5.0808369999999998</v>
      </c>
    </row>
    <row r="25" spans="1:15" x14ac:dyDescent="0.25">
      <c r="A25" s="31"/>
      <c r="B25" s="15">
        <v>480</v>
      </c>
      <c r="C25" s="16">
        <v>5.0946769999999999</v>
      </c>
      <c r="D25" s="16">
        <v>5.1023339999999999</v>
      </c>
      <c r="E25" s="16">
        <v>5.1010059999999999</v>
      </c>
      <c r="F25" s="16">
        <v>5.108282</v>
      </c>
      <c r="G25" s="16">
        <v>5.1116070000000002</v>
      </c>
      <c r="H25" s="16">
        <v>5.1114360000000003</v>
      </c>
      <c r="I25" s="16">
        <v>5.1006850000000004</v>
      </c>
      <c r="J25" s="16">
        <v>5.0993230000000001</v>
      </c>
      <c r="K25" s="16">
        <v>5.0959849999999998</v>
      </c>
      <c r="L25" s="16">
        <v>5.0924769999999997</v>
      </c>
      <c r="M25" s="16">
        <v>5.0956320000000002</v>
      </c>
      <c r="N25" s="16">
        <v>5.0775300000000003</v>
      </c>
      <c r="O25" s="16">
        <v>5.0747739999999997</v>
      </c>
    </row>
    <row r="26" spans="1:15" x14ac:dyDescent="0.25">
      <c r="A26" s="32"/>
      <c r="B26" s="15">
        <v>500</v>
      </c>
      <c r="C26" s="16">
        <v>5.0873359999999996</v>
      </c>
      <c r="D26" s="16">
        <v>5.0910149999999996</v>
      </c>
      <c r="E26" s="16">
        <v>5.0899929999999998</v>
      </c>
      <c r="F26" s="16">
        <v>5.0948580000000003</v>
      </c>
      <c r="G26" s="16">
        <v>5.0967079999999996</v>
      </c>
      <c r="H26" s="16">
        <v>5.0963260000000004</v>
      </c>
      <c r="I26" s="16">
        <v>5.0887630000000001</v>
      </c>
      <c r="J26" s="16">
        <v>5.0890459999999997</v>
      </c>
      <c r="K26" s="16">
        <v>5.0939920000000001</v>
      </c>
      <c r="L26" s="16">
        <v>5.0843939999999996</v>
      </c>
      <c r="M26" s="16">
        <v>5.0833890000000004</v>
      </c>
      <c r="N26" s="16">
        <v>5.0758850000000004</v>
      </c>
      <c r="O26" s="16">
        <v>5.0573100000000002</v>
      </c>
    </row>
    <row r="28" spans="1:15" x14ac:dyDescent="0.25">
      <c r="A28" t="s">
        <v>24</v>
      </c>
      <c r="C28">
        <v>5.0873359999999996</v>
      </c>
    </row>
    <row r="30" spans="1:15" x14ac:dyDescent="0.25">
      <c r="A30" s="21" t="s">
        <v>29</v>
      </c>
      <c r="B30" s="7"/>
      <c r="C30" s="33" t="s">
        <v>19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5"/>
    </row>
    <row r="31" spans="1:15" x14ac:dyDescent="0.25">
      <c r="A31" s="8"/>
      <c r="B31" s="17"/>
      <c r="C31" s="14">
        <v>0</v>
      </c>
      <c r="D31" s="14">
        <v>20</v>
      </c>
      <c r="E31" s="14">
        <v>40</v>
      </c>
      <c r="F31" s="14">
        <v>60</v>
      </c>
      <c r="G31" s="14">
        <v>80</v>
      </c>
      <c r="H31" s="14">
        <v>100</v>
      </c>
      <c r="I31" s="14">
        <v>120</v>
      </c>
      <c r="J31" s="14">
        <v>140</v>
      </c>
      <c r="K31" s="14">
        <v>160</v>
      </c>
      <c r="L31" s="14">
        <v>180</v>
      </c>
      <c r="M31" s="14">
        <v>200</v>
      </c>
      <c r="N31" s="14">
        <v>220</v>
      </c>
      <c r="O31" s="14">
        <v>240</v>
      </c>
    </row>
    <row r="32" spans="1:15" x14ac:dyDescent="0.25">
      <c r="A32" s="30" t="s">
        <v>17</v>
      </c>
      <c r="B32" s="15">
        <v>340</v>
      </c>
      <c r="C32" s="16">
        <f>C4-C18+$C$28-$C$14</f>
        <v>1.1113229999990537E-3</v>
      </c>
      <c r="D32" s="16">
        <f t="shared" ref="D32:O32" si="0">D4-D18+$C$28-$C$14</f>
        <v>3.8683229999989521E-3</v>
      </c>
      <c r="E32" s="16">
        <f t="shared" si="0"/>
        <v>2.3283229999995214E-3</v>
      </c>
      <c r="F32" s="16">
        <f t="shared" si="0"/>
        <v>1.7093230000000403E-3</v>
      </c>
      <c r="G32" s="16">
        <f t="shared" si="0"/>
        <v>2.5333229999997542E-3</v>
      </c>
      <c r="H32" s="16">
        <f t="shared" si="0"/>
        <v>2.8543229999993258E-3</v>
      </c>
      <c r="I32" s="16">
        <f t="shared" si="0"/>
        <v>6.740322999999826E-3</v>
      </c>
      <c r="J32" s="16">
        <f t="shared" si="0"/>
        <v>6.8173229999990426E-3</v>
      </c>
      <c r="K32" s="16">
        <f t="shared" si="0"/>
        <v>9.6523230000000737E-3</v>
      </c>
      <c r="L32" s="16">
        <f t="shared" si="0"/>
        <v>1.1001322999999452E-2</v>
      </c>
      <c r="M32" s="16">
        <f t="shared" si="0"/>
        <v>1.4697322999999152E-2</v>
      </c>
      <c r="N32" s="16">
        <f t="shared" si="0"/>
        <v>7.6353229999988059E-3</v>
      </c>
      <c r="O32" s="16">
        <f t="shared" si="0"/>
        <v>1.2638322999999119E-2</v>
      </c>
    </row>
    <row r="33" spans="1:15" x14ac:dyDescent="0.25">
      <c r="A33" s="31"/>
      <c r="B33" s="15">
        <v>360</v>
      </c>
      <c r="C33" s="16">
        <f t="shared" ref="C33:O40" si="1">C5-C19+$C$28-$C$14</f>
        <v>-2.4682677000000375E-2</v>
      </c>
      <c r="D33" s="16">
        <f t="shared" si="1"/>
        <v>-1.9994677000000571E-2</v>
      </c>
      <c r="E33" s="16">
        <f t="shared" si="1"/>
        <v>-1.7736677000001144E-2</v>
      </c>
      <c r="F33" s="16">
        <f t="shared" si="1"/>
        <v>-2.3449677000001223E-2</v>
      </c>
      <c r="G33" s="16">
        <f t="shared" si="1"/>
        <v>-1.0200677000001157E-2</v>
      </c>
      <c r="H33" s="16">
        <f t="shared" si="1"/>
        <v>-1.2942677000000735E-2</v>
      </c>
      <c r="I33" s="16">
        <f t="shared" si="1"/>
        <v>-9.8906770000004585E-3</v>
      </c>
      <c r="J33" s="16">
        <f t="shared" si="1"/>
        <v>-1.8224677000000966E-2</v>
      </c>
      <c r="K33" s="16">
        <f t="shared" si="1"/>
        <v>-7.4096770000000589E-3</v>
      </c>
      <c r="L33" s="16">
        <f t="shared" si="1"/>
        <v>-1.2976677000001047E-2</v>
      </c>
      <c r="M33" s="16">
        <f t="shared" si="1"/>
        <v>-7.9016770000013281E-3</v>
      </c>
      <c r="N33" s="16">
        <f t="shared" si="1"/>
        <v>-8.7956770000001683E-3</v>
      </c>
      <c r="O33" s="16">
        <f t="shared" si="1"/>
        <v>-1.143667699999984E-2</v>
      </c>
    </row>
    <row r="34" spans="1:15" x14ac:dyDescent="0.25">
      <c r="A34" s="31"/>
      <c r="B34" s="15">
        <v>380</v>
      </c>
      <c r="C34" s="16">
        <f t="shared" si="1"/>
        <v>-2.4811677000000643E-2</v>
      </c>
      <c r="D34" s="16">
        <f t="shared" si="1"/>
        <v>-2.2539677000000147E-2</v>
      </c>
      <c r="E34" s="16">
        <f t="shared" si="1"/>
        <v>-2.5656677000000627E-2</v>
      </c>
      <c r="F34" s="16">
        <f t="shared" si="1"/>
        <v>-1.8502676999999856E-2</v>
      </c>
      <c r="G34" s="16">
        <f t="shared" si="1"/>
        <v>-1.3729677000000606E-2</v>
      </c>
      <c r="H34" s="16">
        <f t="shared" si="1"/>
        <v>-1.4328677000000845E-2</v>
      </c>
      <c r="I34" s="16">
        <f t="shared" si="1"/>
        <v>-1.5832677000000572E-2</v>
      </c>
      <c r="J34" s="16">
        <f t="shared" si="1"/>
        <v>-9.5386770000009946E-3</v>
      </c>
      <c r="K34" s="16">
        <f t="shared" si="1"/>
        <v>-2.9393677000000729E-2</v>
      </c>
      <c r="L34" s="16">
        <f t="shared" si="1"/>
        <v>-6.9346770000011659E-3</v>
      </c>
      <c r="M34" s="16">
        <f t="shared" si="1"/>
        <v>-3.0066770000010123E-3</v>
      </c>
      <c r="N34" s="16">
        <f t="shared" si="1"/>
        <v>-1.0887677000000373E-2</v>
      </c>
      <c r="O34" s="16">
        <f t="shared" si="1"/>
        <v>-7.9646770000012523E-3</v>
      </c>
    </row>
    <row r="35" spans="1:15" x14ac:dyDescent="0.25">
      <c r="A35" s="31"/>
      <c r="B35" s="15">
        <v>400</v>
      </c>
      <c r="C35" s="16">
        <f t="shared" si="1"/>
        <v>-3.2206677000000461E-2</v>
      </c>
      <c r="D35" s="16">
        <f t="shared" si="1"/>
        <v>-2.7067677000000678E-2</v>
      </c>
      <c r="E35" s="16">
        <f t="shared" si="1"/>
        <v>-3.3478677000000623E-2</v>
      </c>
      <c r="F35" s="16">
        <f t="shared" si="1"/>
        <v>-2.0668677000000635E-2</v>
      </c>
      <c r="G35" s="16">
        <f t="shared" si="1"/>
        <v>-1.871867699999985E-2</v>
      </c>
      <c r="H35" s="16">
        <f t="shared" si="1"/>
        <v>-1.3589677000000577E-2</v>
      </c>
      <c r="I35" s="16">
        <f t="shared" si="1"/>
        <v>-1.1364677000001322E-2</v>
      </c>
      <c r="J35" s="16">
        <f t="shared" si="1"/>
        <v>-9.9576770000000536E-3</v>
      </c>
      <c r="K35" s="16">
        <f t="shared" si="1"/>
        <v>-4.990677000000332E-3</v>
      </c>
      <c r="L35" s="16">
        <f t="shared" si="1"/>
        <v>-6.8336770000012592E-3</v>
      </c>
      <c r="M35" s="16">
        <f t="shared" si="1"/>
        <v>-3.767677000000802E-3</v>
      </c>
      <c r="N35" s="16">
        <f t="shared" si="1"/>
        <v>2.743229999992991E-4</v>
      </c>
      <c r="O35" s="16">
        <f t="shared" si="1"/>
        <v>-1.25406770000005E-2</v>
      </c>
    </row>
    <row r="36" spans="1:15" x14ac:dyDescent="0.25">
      <c r="A36" s="31"/>
      <c r="B36" s="15">
        <v>420</v>
      </c>
      <c r="C36" s="16">
        <f t="shared" si="1"/>
        <v>-4.6417677000000879E-2</v>
      </c>
      <c r="D36" s="16">
        <f t="shared" si="1"/>
        <v>-4.007867700000034E-2</v>
      </c>
      <c r="E36" s="16">
        <f t="shared" si="1"/>
        <v>-4.0520677000000838E-2</v>
      </c>
      <c r="F36" s="16">
        <f t="shared" si="1"/>
        <v>-2.8447677000000837E-2</v>
      </c>
      <c r="G36" s="16">
        <f t="shared" si="1"/>
        <v>-2.2683677000000735E-2</v>
      </c>
      <c r="H36" s="16">
        <f t="shared" si="1"/>
        <v>-1.4626676999999866E-2</v>
      </c>
      <c r="I36" s="16">
        <f t="shared" si="1"/>
        <v>-9.7516770000005693E-3</v>
      </c>
      <c r="J36" s="16">
        <f t="shared" si="1"/>
        <v>-7.2806770000006793E-3</v>
      </c>
      <c r="K36" s="16">
        <f t="shared" si="1"/>
        <v>-5.6976770000005672E-3</v>
      </c>
      <c r="L36" s="16">
        <f t="shared" si="1"/>
        <v>-3.435677000000581E-3</v>
      </c>
      <c r="M36" s="16">
        <f t="shared" si="1"/>
        <v>-3.9726770000010347E-3</v>
      </c>
      <c r="N36" s="16">
        <f t="shared" si="1"/>
        <v>5.2313229999993993E-3</v>
      </c>
      <c r="O36" s="16">
        <f t="shared" si="1"/>
        <v>-2.0567700000029276E-4</v>
      </c>
    </row>
    <row r="37" spans="1:15" x14ac:dyDescent="0.25">
      <c r="A37" s="31"/>
      <c r="B37" s="15">
        <v>440</v>
      </c>
      <c r="C37" s="16">
        <f t="shared" si="1"/>
        <v>-7.4933677000000642E-2</v>
      </c>
      <c r="D37" s="16">
        <f t="shared" si="1"/>
        <v>-7.1523677000000951E-2</v>
      </c>
      <c r="E37" s="16">
        <f t="shared" si="1"/>
        <v>-5.6437677000000797E-2</v>
      </c>
      <c r="F37" s="16">
        <f t="shared" si="1"/>
        <v>-4.7732677000000834E-2</v>
      </c>
      <c r="G37" s="16">
        <f t="shared" si="1"/>
        <v>-3.2481677000000708E-2</v>
      </c>
      <c r="H37" s="16">
        <f t="shared" si="1"/>
        <v>-2.6801677000000801E-2</v>
      </c>
      <c r="I37" s="16">
        <f t="shared" si="1"/>
        <v>-2.2233677000000895E-2</v>
      </c>
      <c r="J37" s="16">
        <f t="shared" si="1"/>
        <v>-1.6456677000000752E-2</v>
      </c>
      <c r="K37" s="16">
        <f t="shared" si="1"/>
        <v>-1.4078677000000539E-2</v>
      </c>
      <c r="L37" s="16">
        <f t="shared" si="1"/>
        <v>-2.0594677000000061E-2</v>
      </c>
      <c r="M37" s="16">
        <f t="shared" si="1"/>
        <v>-9.4296770000008578E-3</v>
      </c>
      <c r="N37" s="16">
        <f t="shared" si="1"/>
        <v>-7.9906770000004457E-3</v>
      </c>
      <c r="O37" s="16">
        <f t="shared" si="1"/>
        <v>-6.9166770000004263E-3</v>
      </c>
    </row>
    <row r="38" spans="1:15" x14ac:dyDescent="0.25">
      <c r="A38" s="31"/>
      <c r="B38" s="15">
        <v>460</v>
      </c>
      <c r="C38" s="16">
        <f t="shared" si="1"/>
        <v>-0.11002867699999985</v>
      </c>
      <c r="D38" s="16">
        <f t="shared" si="1"/>
        <v>-8.8828677000000411E-2</v>
      </c>
      <c r="E38" s="16">
        <f t="shared" si="1"/>
        <v>-6.3391677000000257E-2</v>
      </c>
      <c r="F38" s="16">
        <f t="shared" si="1"/>
        <v>-5.8529677000000113E-2</v>
      </c>
      <c r="G38" s="16">
        <f t="shared" si="1"/>
        <v>-4.7239677000000313E-2</v>
      </c>
      <c r="H38" s="16">
        <f t="shared" si="1"/>
        <v>-3.1176677000000375E-2</v>
      </c>
      <c r="I38" s="16">
        <f t="shared" si="1"/>
        <v>-2.5120677000000313E-2</v>
      </c>
      <c r="J38" s="16">
        <f t="shared" si="1"/>
        <v>-2.0507677000000335E-2</v>
      </c>
      <c r="K38" s="16">
        <f t="shared" si="1"/>
        <v>-1.4090677000001328E-2</v>
      </c>
      <c r="L38" s="16">
        <f t="shared" si="1"/>
        <v>-7.6746770000006848E-3</v>
      </c>
      <c r="M38" s="16">
        <f t="shared" si="1"/>
        <v>-1.8196677000000605E-2</v>
      </c>
      <c r="N38" s="16">
        <f t="shared" si="1"/>
        <v>-3.5626770000005692E-3</v>
      </c>
      <c r="O38" s="16">
        <f t="shared" si="1"/>
        <v>3.7273229999996715E-3</v>
      </c>
    </row>
    <row r="39" spans="1:15" x14ac:dyDescent="0.25">
      <c r="A39" s="31"/>
      <c r="B39" s="15">
        <v>480</v>
      </c>
      <c r="C39" s="16">
        <f t="shared" si="1"/>
        <v>-0.18938067700000083</v>
      </c>
      <c r="D39" s="16">
        <f t="shared" si="1"/>
        <v>-0.13012967700000022</v>
      </c>
      <c r="E39" s="16">
        <f t="shared" si="1"/>
        <v>-8.2158677000000679E-2</v>
      </c>
      <c r="F39" s="16">
        <f t="shared" si="1"/>
        <v>-6.4528677000000201E-2</v>
      </c>
      <c r="G39" s="16">
        <f t="shared" si="1"/>
        <v>-4.7552677000000543E-2</v>
      </c>
      <c r="H39" s="16">
        <f t="shared" si="1"/>
        <v>-3.4990677000000581E-2</v>
      </c>
      <c r="I39" s="16">
        <f t="shared" si="1"/>
        <v>-2.0825677000001264E-2</v>
      </c>
      <c r="J39" s="16">
        <f t="shared" si="1"/>
        <v>-1.6516677000000257E-2</v>
      </c>
      <c r="K39" s="16">
        <f t="shared" si="1"/>
        <v>-1.0105677000000313E-2</v>
      </c>
      <c r="L39" s="16">
        <f t="shared" si="1"/>
        <v>-1.1236769999998231E-3</v>
      </c>
      <c r="M39" s="16">
        <f t="shared" si="1"/>
        <v>-3.3936770000009275E-3</v>
      </c>
      <c r="N39" s="16">
        <f t="shared" si="1"/>
        <v>1.2916322999998897E-2</v>
      </c>
      <c r="O39" s="16">
        <f t="shared" si="1"/>
        <v>5.1363229999994431E-3</v>
      </c>
    </row>
    <row r="40" spans="1:15" x14ac:dyDescent="0.25">
      <c r="A40" s="32"/>
      <c r="B40" s="15">
        <v>500</v>
      </c>
      <c r="C40" s="16">
        <f t="shared" si="1"/>
        <v>-0.87900867699999985</v>
      </c>
      <c r="D40" s="16">
        <f t="shared" si="1"/>
        <v>-0.14929367700000018</v>
      </c>
      <c r="E40" s="16">
        <f t="shared" si="1"/>
        <v>-7.5671676999999882E-2</v>
      </c>
      <c r="F40" s="16">
        <f t="shared" si="1"/>
        <v>-5.7651677000000845E-2</v>
      </c>
      <c r="G40" s="16">
        <f t="shared" si="1"/>
        <v>-4.3612677000000488E-2</v>
      </c>
      <c r="H40" s="16">
        <f t="shared" si="1"/>
        <v>-2.8277677000001056E-2</v>
      </c>
      <c r="I40" s="16">
        <f t="shared" si="1"/>
        <v>-1.4300677000000483E-2</v>
      </c>
      <c r="J40" s="16">
        <f t="shared" si="1"/>
        <v>-1.2150677000000165E-2</v>
      </c>
      <c r="K40" s="16">
        <f t="shared" si="1"/>
        <v>-1.0240677000000531E-2</v>
      </c>
      <c r="L40" s="16">
        <f t="shared" si="1"/>
        <v>-2.47967700000018E-3</v>
      </c>
      <c r="M40" s="16">
        <f t="shared" si="1"/>
        <v>4.1713229999986723E-3</v>
      </c>
      <c r="N40" s="16">
        <f t="shared" si="1"/>
        <v>4.2293229999987858E-3</v>
      </c>
      <c r="O40" s="16">
        <f t="shared" si="1"/>
        <v>1.5001322999999012E-2</v>
      </c>
    </row>
    <row r="42" spans="1:15" x14ac:dyDescent="0.25">
      <c r="A42" s="21" t="s">
        <v>30</v>
      </c>
      <c r="B42" s="7"/>
      <c r="C42" s="33" t="s">
        <v>19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5"/>
    </row>
    <row r="43" spans="1:15" x14ac:dyDescent="0.25">
      <c r="A43" s="8"/>
      <c r="B43" s="17"/>
      <c r="C43" s="14">
        <v>0</v>
      </c>
      <c r="D43" s="14">
        <v>20</v>
      </c>
      <c r="E43" s="14">
        <v>40</v>
      </c>
      <c r="F43" s="14">
        <v>60</v>
      </c>
      <c r="G43" s="14">
        <v>80</v>
      </c>
      <c r="H43" s="14">
        <v>100</v>
      </c>
      <c r="I43" s="14">
        <v>120</v>
      </c>
      <c r="J43" s="14">
        <v>140</v>
      </c>
      <c r="K43" s="14">
        <v>160</v>
      </c>
      <c r="L43" s="14">
        <v>180</v>
      </c>
      <c r="M43" s="14">
        <v>200</v>
      </c>
      <c r="N43" s="14">
        <v>220</v>
      </c>
      <c r="O43" s="14">
        <v>240</v>
      </c>
    </row>
    <row r="44" spans="1:15" x14ac:dyDescent="0.25">
      <c r="A44" s="30" t="s">
        <v>17</v>
      </c>
      <c r="B44" s="15">
        <v>340</v>
      </c>
      <c r="C44" s="16">
        <f>C32</f>
        <v>1.1113229999990537E-3</v>
      </c>
      <c r="D44" s="16">
        <f>AVERAGE(C32:E32)</f>
        <v>2.4359896666658423E-3</v>
      </c>
      <c r="E44" s="16">
        <f>AVERAGE(D32:F32)</f>
        <v>2.6353229999995045E-3</v>
      </c>
      <c r="F44" s="16">
        <f t="shared" ref="F44:N44" si="2">AVERAGE(E32:G32)</f>
        <v>2.190322999999772E-3</v>
      </c>
      <c r="G44" s="16">
        <f t="shared" si="2"/>
        <v>2.3656563333330403E-3</v>
      </c>
      <c r="H44" s="16">
        <f t="shared" si="2"/>
        <v>4.0426563333329684E-3</v>
      </c>
      <c r="I44" s="16">
        <f t="shared" si="2"/>
        <v>5.4706563333327312E-3</v>
      </c>
      <c r="J44" s="16">
        <f t="shared" si="2"/>
        <v>7.7366563333329808E-3</v>
      </c>
      <c r="K44" s="16">
        <f>AVERAGE(J32:L32)</f>
        <v>9.1569896666661901E-3</v>
      </c>
      <c r="L44" s="16">
        <f t="shared" si="2"/>
        <v>1.1783656333332893E-2</v>
      </c>
      <c r="M44" s="16">
        <f t="shared" si="2"/>
        <v>1.1111322999999137E-2</v>
      </c>
      <c r="N44" s="16">
        <f t="shared" si="2"/>
        <v>1.1656989666665693E-2</v>
      </c>
      <c r="O44" s="16">
        <f>O32</f>
        <v>1.2638322999999119E-2</v>
      </c>
    </row>
    <row r="45" spans="1:15" x14ac:dyDescent="0.25">
      <c r="A45" s="31"/>
      <c r="B45" s="15">
        <v>360</v>
      </c>
      <c r="C45" s="16">
        <f>AVERAGE(C32:C34)</f>
        <v>-1.6127677000000656E-2</v>
      </c>
      <c r="D45" s="16">
        <f>AVERAGE(C32:E34)</f>
        <v>-1.4234899222222886E-2</v>
      </c>
      <c r="E45" s="16">
        <f t="shared" ref="E45:N45" si="3">AVERAGE(D32:F34)</f>
        <v>-1.333045477777834E-2</v>
      </c>
      <c r="F45" s="16">
        <f t="shared" si="3"/>
        <v>-1.1411677000000588E-2</v>
      </c>
      <c r="G45" s="16">
        <f t="shared" si="3"/>
        <v>-9.5618992222228118E-3</v>
      </c>
      <c r="H45" s="16">
        <f t="shared" si="3"/>
        <v>-7.1996770000006078E-3</v>
      </c>
      <c r="I45" s="16">
        <f t="shared" si="3"/>
        <v>-7.1495658888895974E-3</v>
      </c>
      <c r="J45" s="16">
        <f t="shared" si="3"/>
        <v>-7.4533436666672044E-3</v>
      </c>
      <c r="K45" s="16">
        <f t="shared" si="3"/>
        <v>-6.334121444445155E-3</v>
      </c>
      <c r="L45" s="16">
        <f t="shared" si="3"/>
        <v>-3.5857881111118514E-3</v>
      </c>
      <c r="M45" s="16">
        <f t="shared" si="3"/>
        <v>-1.9076770000008539E-3</v>
      </c>
      <c r="N45" s="16">
        <f t="shared" si="3"/>
        <v>-1.6691214444452109E-3</v>
      </c>
      <c r="O45" s="16">
        <f>AVERAGE(O32:O34)</f>
        <v>-2.2543436666673244E-3</v>
      </c>
    </row>
    <row r="46" spans="1:15" x14ac:dyDescent="0.25">
      <c r="A46" s="31"/>
      <c r="B46" s="15">
        <v>380</v>
      </c>
      <c r="C46" s="16">
        <f t="shared" ref="C46:C49" si="4">AVERAGE(C33:C35)</f>
        <v>-2.7233677000000494E-2</v>
      </c>
      <c r="D46" s="16">
        <f t="shared" ref="D46:N51" si="5">AVERAGE(C33:E35)</f>
        <v>-2.5352788111111697E-2</v>
      </c>
      <c r="E46" s="16">
        <f t="shared" si="5"/>
        <v>-2.3232788111111721E-2</v>
      </c>
      <c r="F46" s="16">
        <f t="shared" si="5"/>
        <v>-2.0238010333333969E-2</v>
      </c>
      <c r="G46" s="16">
        <f t="shared" si="5"/>
        <v>-1.6236788111111719E-2</v>
      </c>
      <c r="H46" s="16">
        <f t="shared" si="5"/>
        <v>-1.3399788111111791E-2</v>
      </c>
      <c r="I46" s="16">
        <f t="shared" si="5"/>
        <v>-1.285223255555628E-2</v>
      </c>
      <c r="J46" s="16">
        <f t="shared" si="5"/>
        <v>-1.2955899222222832E-2</v>
      </c>
      <c r="K46" s="16">
        <f t="shared" si="5"/>
        <v>-1.1806677000000734E-2</v>
      </c>
      <c r="L46" s="16">
        <f t="shared" si="5"/>
        <v>-9.246121444445303E-3</v>
      </c>
      <c r="M46" s="16">
        <f t="shared" si="5"/>
        <v>-6.7588992222230955E-3</v>
      </c>
      <c r="N46" s="16">
        <f t="shared" si="5"/>
        <v>-7.3363436666673311E-3</v>
      </c>
      <c r="O46" s="16">
        <f t="shared" ref="O46:O51" si="6">AVERAGE(O33:O35)</f>
        <v>-1.0647343666667197E-2</v>
      </c>
    </row>
    <row r="47" spans="1:15" x14ac:dyDescent="0.25">
      <c r="A47" s="31"/>
      <c r="B47" s="15">
        <v>400</v>
      </c>
      <c r="C47" s="16">
        <f t="shared" si="4"/>
        <v>-3.4478677000000658E-2</v>
      </c>
      <c r="D47" s="16">
        <f t="shared" si="5"/>
        <v>-3.2530899222222805E-2</v>
      </c>
      <c r="E47" s="16">
        <f t="shared" si="5"/>
        <v>-2.8551232555556066E-2</v>
      </c>
      <c r="F47" s="16">
        <f>AVERAGE(E34:G36)</f>
        <v>-2.4711899222222736E-2</v>
      </c>
      <c r="G47" s="16">
        <f t="shared" si="5"/>
        <v>-1.8366232555555979E-2</v>
      </c>
      <c r="H47" s="16">
        <f t="shared" si="5"/>
        <v>-1.4958454777778327E-2</v>
      </c>
      <c r="I47" s="16">
        <f t="shared" si="5"/>
        <v>-1.1807899222222831E-2</v>
      </c>
      <c r="J47" s="16">
        <f t="shared" si="5"/>
        <v>-1.1534232555556202E-2</v>
      </c>
      <c r="K47" s="16">
        <f t="shared" si="5"/>
        <v>-9.3403436666673733E-3</v>
      </c>
      <c r="L47" s="16">
        <f t="shared" si="5"/>
        <v>-7.5592325555563873E-3</v>
      </c>
      <c r="M47" s="16">
        <f t="shared" si="5"/>
        <v>-3.7036770000008368E-3</v>
      </c>
      <c r="N47" s="16">
        <f t="shared" si="5"/>
        <v>-4.0933436666673968E-3</v>
      </c>
      <c r="O47" s="16">
        <f t="shared" si="6"/>
        <v>-6.9036770000006813E-3</v>
      </c>
    </row>
    <row r="48" spans="1:15" x14ac:dyDescent="0.25">
      <c r="A48" s="31"/>
      <c r="B48" s="15">
        <v>420</v>
      </c>
      <c r="C48" s="16">
        <f>AVERAGE(C35:C37)</f>
        <v>-5.1186010333333996E-2</v>
      </c>
      <c r="D48" s="16">
        <f t="shared" si="5"/>
        <v>-4.6962788111111799E-2</v>
      </c>
      <c r="E48" s="16">
        <f t="shared" si="5"/>
        <v>-4.0661788111111839E-2</v>
      </c>
      <c r="F48" s="16">
        <f t="shared" si="5"/>
        <v>-3.3463343666667318E-2</v>
      </c>
      <c r="G48" s="16">
        <f t="shared" si="5"/>
        <v>-2.5083454777778316E-2</v>
      </c>
      <c r="H48" s="16">
        <f t="shared" si="5"/>
        <v>-1.9139121444445035E-2</v>
      </c>
      <c r="I48" s="16">
        <f t="shared" si="5"/>
        <v>-1.4673677000000614E-2</v>
      </c>
      <c r="J48" s="16">
        <f t="shared" si="5"/>
        <v>-1.1312454777778412E-2</v>
      </c>
      <c r="K48" s="16">
        <f t="shared" si="5"/>
        <v>-9.9251214444449811E-3</v>
      </c>
      <c r="L48" s="16">
        <f t="shared" si="5"/>
        <v>-8.0890103333340034E-3</v>
      </c>
      <c r="M48" s="16">
        <f t="shared" si="5"/>
        <v>-5.61323255555626E-3</v>
      </c>
      <c r="N48" s="16">
        <f t="shared" si="5"/>
        <v>-4.3686770000006293E-3</v>
      </c>
      <c r="O48" s="16">
        <f>AVERAGE(O35:O37)</f>
        <v>-6.5543436666670729E-3</v>
      </c>
    </row>
    <row r="49" spans="1:15" x14ac:dyDescent="0.25">
      <c r="A49" s="31"/>
      <c r="B49" s="15">
        <v>440</v>
      </c>
      <c r="C49" s="16">
        <f t="shared" si="4"/>
        <v>-7.7126677000000463E-2</v>
      </c>
      <c r="D49" s="16">
        <f t="shared" si="5"/>
        <v>-6.5795677000000552E-2</v>
      </c>
      <c r="E49" s="16">
        <f t="shared" si="5"/>
        <v>-5.505456588888949E-2</v>
      </c>
      <c r="F49" s="16">
        <f t="shared" si="5"/>
        <v>-4.4162788111111712E-2</v>
      </c>
      <c r="G49" s="16">
        <f t="shared" si="5"/>
        <v>-3.4413343666667179E-2</v>
      </c>
      <c r="H49" s="16">
        <f t="shared" si="5"/>
        <v>-2.5790677000000508E-2</v>
      </c>
      <c r="I49" s="16">
        <f t="shared" si="5"/>
        <v>-1.9328454777778288E-2</v>
      </c>
      <c r="J49" s="16">
        <f t="shared" si="5"/>
        <v>-1.5024232555556219E-2</v>
      </c>
      <c r="K49" s="16">
        <f t="shared" si="5"/>
        <v>-1.2201899222222836E-2</v>
      </c>
      <c r="L49" s="16">
        <f t="shared" si="5"/>
        <v>-1.0796788111111807E-2</v>
      </c>
      <c r="M49" s="16">
        <f>AVERAGE(L36:N38)</f>
        <v>-7.7362325555561601E-3</v>
      </c>
      <c r="N49" s="16">
        <f t="shared" si="5"/>
        <v>-4.5906770000005738E-3</v>
      </c>
      <c r="O49" s="16">
        <f t="shared" si="6"/>
        <v>-1.1316770000003491E-3</v>
      </c>
    </row>
    <row r="50" spans="1:15" x14ac:dyDescent="0.25">
      <c r="A50" s="31"/>
      <c r="B50" s="15">
        <v>460</v>
      </c>
      <c r="C50" s="26">
        <f>C38</f>
        <v>-0.11002867699999985</v>
      </c>
      <c r="D50" s="16">
        <f t="shared" si="5"/>
        <v>-9.6312565888889409E-2</v>
      </c>
      <c r="E50" s="16">
        <f t="shared" si="5"/>
        <v>-7.3695677000000501E-2</v>
      </c>
      <c r="F50" s="16">
        <f t="shared" si="5"/>
        <v>-5.5561454777778269E-2</v>
      </c>
      <c r="G50" s="16">
        <f t="shared" si="5"/>
        <v>-4.3448232555556049E-2</v>
      </c>
      <c r="H50" s="16">
        <f t="shared" si="5"/>
        <v>-3.2047010333333979E-2</v>
      </c>
      <c r="I50" s="16">
        <f t="shared" si="5"/>
        <v>-2.3847788111111729E-2</v>
      </c>
      <c r="J50" s="16">
        <f t="shared" si="5"/>
        <v>-1.7770677000000665E-2</v>
      </c>
      <c r="K50" s="16">
        <f t="shared" si="5"/>
        <v>-1.3461010333333788E-2</v>
      </c>
      <c r="L50" s="16">
        <f t="shared" si="5"/>
        <v>-1.0965343666667238E-2</v>
      </c>
      <c r="M50" s="16">
        <f t="shared" si="5"/>
        <v>-6.5611214444450082E-3</v>
      </c>
      <c r="N50" s="16">
        <f t="shared" si="5"/>
        <v>-3.078899222222869E-3</v>
      </c>
      <c r="O50" s="16">
        <f t="shared" si="6"/>
        <v>6.4898966666622948E-4</v>
      </c>
    </row>
    <row r="51" spans="1:15" x14ac:dyDescent="0.25">
      <c r="A51" s="31"/>
      <c r="B51" s="15">
        <v>480</v>
      </c>
      <c r="C51" s="26">
        <f>C39</f>
        <v>-0.18938067700000083</v>
      </c>
      <c r="D51" s="26">
        <f t="shared" ref="D51:E52" si="7">D39</f>
        <v>-0.13012967700000022</v>
      </c>
      <c r="E51" s="16">
        <f t="shared" si="5"/>
        <v>-8.5576010333333646E-2</v>
      </c>
      <c r="F51" s="16">
        <f t="shared" si="5"/>
        <v>-6.0037454777778144E-2</v>
      </c>
      <c r="G51" s="16">
        <f t="shared" si="5"/>
        <v>-4.5951121444444944E-2</v>
      </c>
      <c r="H51" s="16">
        <f t="shared" si="5"/>
        <v>-3.2566343666667268E-2</v>
      </c>
      <c r="I51" s="16">
        <f t="shared" si="5"/>
        <v>-2.2651899222222757E-2</v>
      </c>
      <c r="J51" s="16">
        <f t="shared" si="5"/>
        <v>-1.598434366666722E-2</v>
      </c>
      <c r="K51" s="16">
        <f t="shared" si="5"/>
        <v>-1.0543343666667069E-2</v>
      </c>
      <c r="L51" s="16">
        <f t="shared" si="5"/>
        <v>-7.014899222222858E-3</v>
      </c>
      <c r="M51" s="16">
        <f t="shared" si="5"/>
        <v>-1.6793436666673817E-3</v>
      </c>
      <c r="N51" s="16">
        <f t="shared" si="5"/>
        <v>2.2254341111102643E-3</v>
      </c>
      <c r="O51" s="16">
        <f t="shared" si="6"/>
        <v>7.9549896666660427E-3</v>
      </c>
    </row>
    <row r="52" spans="1:15" x14ac:dyDescent="0.25">
      <c r="A52" s="32"/>
      <c r="B52" s="15">
        <v>500</v>
      </c>
      <c r="C52" s="26">
        <f>C40</f>
        <v>-0.87900867699999985</v>
      </c>
      <c r="D52" s="26">
        <f t="shared" si="7"/>
        <v>-0.14929367700000018</v>
      </c>
      <c r="E52" s="26">
        <f t="shared" si="7"/>
        <v>-7.5671676999999882E-2</v>
      </c>
      <c r="F52" s="16">
        <f t="shared" ref="F52:N52" si="8">AVERAGE(E40:G40)</f>
        <v>-5.8978677000000403E-2</v>
      </c>
      <c r="G52" s="16">
        <f t="shared" si="8"/>
        <v>-4.3180677000000799E-2</v>
      </c>
      <c r="H52" s="16">
        <f t="shared" si="8"/>
        <v>-2.8730343666667341E-2</v>
      </c>
      <c r="I52" s="16">
        <f>AVERAGE(H40:J40)</f>
        <v>-1.8243010333333903E-2</v>
      </c>
      <c r="J52" s="16">
        <f t="shared" si="8"/>
        <v>-1.2230677000000393E-2</v>
      </c>
      <c r="K52" s="16">
        <f t="shared" si="8"/>
        <v>-8.2903436666669581E-3</v>
      </c>
      <c r="L52" s="16">
        <f t="shared" si="8"/>
        <v>-2.8496770000006797E-3</v>
      </c>
      <c r="M52" s="16">
        <f t="shared" si="8"/>
        <v>1.9736563333324262E-3</v>
      </c>
      <c r="N52" s="16">
        <f t="shared" si="8"/>
        <v>7.8006563333321566E-3</v>
      </c>
      <c r="O52" s="16">
        <f>O40</f>
        <v>1.5001322999999012E-2</v>
      </c>
    </row>
    <row r="54" spans="1:15" x14ac:dyDescent="0.25">
      <c r="A54" s="21" t="s">
        <v>31</v>
      </c>
      <c r="B54" s="7"/>
      <c r="C54" s="33" t="s">
        <v>19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5"/>
    </row>
    <row r="55" spans="1:15" x14ac:dyDescent="0.25">
      <c r="A55" s="8"/>
      <c r="B55" s="17"/>
      <c r="C55" s="14">
        <v>0</v>
      </c>
      <c r="D55" s="14">
        <v>20</v>
      </c>
      <c r="E55" s="14">
        <v>40</v>
      </c>
      <c r="F55" s="14">
        <v>60</v>
      </c>
      <c r="G55" s="14">
        <v>80</v>
      </c>
      <c r="H55" s="14">
        <v>100</v>
      </c>
      <c r="I55" s="14">
        <v>120</v>
      </c>
      <c r="J55" s="14">
        <v>140</v>
      </c>
      <c r="K55" s="14">
        <v>160</v>
      </c>
      <c r="L55" s="14">
        <v>180</v>
      </c>
      <c r="M55" s="14">
        <v>200</v>
      </c>
      <c r="N55" s="14">
        <v>220</v>
      </c>
      <c r="O55" s="14">
        <v>240</v>
      </c>
    </row>
    <row r="56" spans="1:15" x14ac:dyDescent="0.25">
      <c r="A56" s="30" t="s">
        <v>17</v>
      </c>
      <c r="B56" s="15">
        <v>340</v>
      </c>
      <c r="C56" s="16">
        <f>(C44-C32)/5*100</f>
        <v>0</v>
      </c>
      <c r="D56" s="16">
        <f t="shared" ref="D56:O56" si="9">(D44-D32)/5*100</f>
        <v>-2.8646666666662195E-2</v>
      </c>
      <c r="E56" s="16">
        <f t="shared" si="9"/>
        <v>6.1399999999996614E-3</v>
      </c>
      <c r="F56" s="16">
        <f t="shared" si="9"/>
        <v>9.6199999999946328E-3</v>
      </c>
      <c r="G56" s="16">
        <f t="shared" si="9"/>
        <v>-3.3533333333342786E-3</v>
      </c>
      <c r="H56" s="16">
        <f t="shared" si="9"/>
        <v>2.3766666666672851E-2</v>
      </c>
      <c r="I56" s="16">
        <f t="shared" si="9"/>
        <v>-2.5393333333341893E-2</v>
      </c>
      <c r="J56" s="16">
        <f t="shared" si="9"/>
        <v>1.8386666666678764E-2</v>
      </c>
      <c r="K56" s="16">
        <f t="shared" si="9"/>
        <v>-9.9066666666776729E-3</v>
      </c>
      <c r="L56" s="16">
        <f t="shared" si="9"/>
        <v>1.5646666666668807E-2</v>
      </c>
      <c r="M56" s="16">
        <f t="shared" si="9"/>
        <v>-7.1720000000000284E-2</v>
      </c>
      <c r="N56" s="16">
        <f t="shared" si="9"/>
        <v>8.0433333333337742E-2</v>
      </c>
      <c r="O56" s="16">
        <f t="shared" si="9"/>
        <v>0</v>
      </c>
    </row>
    <row r="57" spans="1:15" x14ac:dyDescent="0.25">
      <c r="A57" s="31"/>
      <c r="B57" s="15">
        <v>360</v>
      </c>
      <c r="C57" s="16">
        <f t="shared" ref="C57:O64" si="10">(C45-C33)/5*100</f>
        <v>0.1710999999999944</v>
      </c>
      <c r="D57" s="16">
        <f t="shared" si="10"/>
        <v>0.11519555555555369</v>
      </c>
      <c r="E57" s="16">
        <f t="shared" si="10"/>
        <v>8.8124444444456079E-2</v>
      </c>
      <c r="F57" s="16">
        <f t="shared" si="10"/>
        <v>0.24076000000001269</v>
      </c>
      <c r="G57" s="16">
        <f t="shared" si="10"/>
        <v>1.2775555555566906E-2</v>
      </c>
      <c r="H57" s="16">
        <f t="shared" si="10"/>
        <v>0.11486000000000254</v>
      </c>
      <c r="I57" s="16">
        <f t="shared" si="10"/>
        <v>5.4822222222217221E-2</v>
      </c>
      <c r="J57" s="16">
        <f t="shared" si="10"/>
        <v>0.21542666666667523</v>
      </c>
      <c r="K57" s="16">
        <f t="shared" si="10"/>
        <v>2.1511111111098078E-2</v>
      </c>
      <c r="L57" s="16">
        <f t="shared" si="10"/>
        <v>0.18781777777778391</v>
      </c>
      <c r="M57" s="16">
        <f t="shared" si="10"/>
        <v>0.11988000000000948</v>
      </c>
      <c r="N57" s="16">
        <f t="shared" si="10"/>
        <v>0.14253111111109915</v>
      </c>
      <c r="O57" s="16">
        <f t="shared" si="10"/>
        <v>0.1836466666666503</v>
      </c>
    </row>
    <row r="58" spans="1:15" x14ac:dyDescent="0.25">
      <c r="A58" s="31"/>
      <c r="B58" s="15">
        <v>380</v>
      </c>
      <c r="C58" s="16">
        <f t="shared" si="10"/>
        <v>-4.8439999999997027E-2</v>
      </c>
      <c r="D58" s="16">
        <f t="shared" si="10"/>
        <v>-5.6262222222231012E-2</v>
      </c>
      <c r="E58" s="16">
        <f t="shared" si="10"/>
        <v>4.8477777777778119E-2</v>
      </c>
      <c r="F58" s="16">
        <f t="shared" si="10"/>
        <v>-3.4706666666682248E-2</v>
      </c>
      <c r="G58" s="16">
        <f t="shared" si="10"/>
        <v>-5.0142222222222255E-2</v>
      </c>
      <c r="H58" s="16">
        <f t="shared" si="10"/>
        <v>1.8577777777781072E-2</v>
      </c>
      <c r="I58" s="16">
        <f t="shared" si="10"/>
        <v>5.9608888888885853E-2</v>
      </c>
      <c r="J58" s="16">
        <f t="shared" si="10"/>
        <v>-6.8344444444436742E-2</v>
      </c>
      <c r="K58" s="16">
        <f t="shared" si="10"/>
        <v>0.35173999999999989</v>
      </c>
      <c r="L58" s="16">
        <f t="shared" si="10"/>
        <v>-4.6228888888882741E-2</v>
      </c>
      <c r="M58" s="16">
        <f t="shared" si="10"/>
        <v>-7.5044444444441666E-2</v>
      </c>
      <c r="N58" s="16">
        <f>(N46-N34)/5*100</f>
        <v>7.102666666666084E-2</v>
      </c>
      <c r="O58" s="16">
        <f t="shared" si="10"/>
        <v>-5.3653333333318905E-2</v>
      </c>
    </row>
    <row r="59" spans="1:15" x14ac:dyDescent="0.25">
      <c r="A59" s="31"/>
      <c r="B59" s="15">
        <v>400</v>
      </c>
      <c r="C59" s="16">
        <f t="shared" si="10"/>
        <v>-4.5440000000003949E-2</v>
      </c>
      <c r="D59" s="16">
        <f t="shared" si="10"/>
        <v>-0.10926444444444253</v>
      </c>
      <c r="E59" s="16">
        <f t="shared" si="10"/>
        <v>9.8548888888891129E-2</v>
      </c>
      <c r="F59" s="16">
        <f t="shared" si="10"/>
        <v>-8.0864444444442019E-2</v>
      </c>
      <c r="G59" s="16">
        <f t="shared" si="10"/>
        <v>7.0488888888774201E-3</v>
      </c>
      <c r="H59" s="16">
        <f t="shared" si="10"/>
        <v>-2.7375555555555001E-2</v>
      </c>
      <c r="I59" s="16">
        <f t="shared" si="10"/>
        <v>-8.8644444444301723E-3</v>
      </c>
      <c r="J59" s="16">
        <f t="shared" si="10"/>
        <v>-3.1531111111122966E-2</v>
      </c>
      <c r="K59" s="16">
        <f t="shared" si="10"/>
        <v>-8.6993333333340819E-2</v>
      </c>
      <c r="L59" s="16">
        <f t="shared" si="10"/>
        <v>-1.4511111111102561E-2</v>
      </c>
      <c r="M59" s="16">
        <f t="shared" si="10"/>
        <v>1.2799999999993025E-3</v>
      </c>
      <c r="N59" s="16">
        <f t="shared" si="10"/>
        <v>-8.7353333333333907E-2</v>
      </c>
      <c r="O59" s="16">
        <f t="shared" si="10"/>
        <v>0.11273999999999637</v>
      </c>
    </row>
    <row r="60" spans="1:15" x14ac:dyDescent="0.25">
      <c r="A60" s="31"/>
      <c r="B60" s="15">
        <v>420</v>
      </c>
      <c r="C60" s="16">
        <f t="shared" si="10"/>
        <v>-9.5366666666662353E-2</v>
      </c>
      <c r="D60" s="16">
        <f t="shared" si="10"/>
        <v>-0.13768222222222917</v>
      </c>
      <c r="E60" s="16">
        <f t="shared" si="10"/>
        <v>-2.8222222222200333E-3</v>
      </c>
      <c r="F60" s="16">
        <f t="shared" si="10"/>
        <v>-0.1003133333333296</v>
      </c>
      <c r="G60" s="16">
        <f t="shared" si="10"/>
        <v>-4.7995555555551614E-2</v>
      </c>
      <c r="H60" s="16">
        <f t="shared" si="10"/>
        <v>-9.0248888888903381E-2</v>
      </c>
      <c r="I60" s="16">
        <f t="shared" si="10"/>
        <v>-9.8440000000000902E-2</v>
      </c>
      <c r="J60" s="16">
        <f t="shared" si="10"/>
        <v>-8.0635555555554655E-2</v>
      </c>
      <c r="K60" s="16">
        <f t="shared" si="10"/>
        <v>-8.4548888888888285E-2</v>
      </c>
      <c r="L60" s="16">
        <f t="shared" si="10"/>
        <v>-9.3066666666668449E-2</v>
      </c>
      <c r="M60" s="16">
        <f t="shared" si="10"/>
        <v>-3.2811111111104505E-2</v>
      </c>
      <c r="N60" s="16">
        <f t="shared" si="10"/>
        <v>-0.19200000000000056</v>
      </c>
      <c r="O60" s="16">
        <f t="shared" si="10"/>
        <v>-0.1269733333333356</v>
      </c>
    </row>
    <row r="61" spans="1:15" x14ac:dyDescent="0.25">
      <c r="A61" s="31"/>
      <c r="B61" s="15">
        <v>440</v>
      </c>
      <c r="C61" s="16">
        <f t="shared" si="10"/>
        <v>-4.3859999999996402E-2</v>
      </c>
      <c r="D61" s="16">
        <f t="shared" si="10"/>
        <v>0.11456000000000799</v>
      </c>
      <c r="E61" s="16">
        <f t="shared" si="10"/>
        <v>2.766222222222614E-2</v>
      </c>
      <c r="F61" s="16">
        <f t="shared" si="10"/>
        <v>7.1397777777782445E-2</v>
      </c>
      <c r="G61" s="16">
        <f t="shared" si="10"/>
        <v>-3.8633333333329412E-2</v>
      </c>
      <c r="H61" s="16">
        <f t="shared" si="10"/>
        <v>2.0220000000005858E-2</v>
      </c>
      <c r="I61" s="16">
        <f t="shared" si="10"/>
        <v>5.8104444444452154E-2</v>
      </c>
      <c r="J61" s="16">
        <f t="shared" si="10"/>
        <v>2.864888888889066E-2</v>
      </c>
      <c r="K61" s="16">
        <f t="shared" si="10"/>
        <v>3.7535555555554059E-2</v>
      </c>
      <c r="L61" s="16">
        <f t="shared" si="10"/>
        <v>0.1959577777777651</v>
      </c>
      <c r="M61" s="16">
        <f t="shared" si="10"/>
        <v>3.3868888888893951E-2</v>
      </c>
      <c r="N61" s="16">
        <f t="shared" si="10"/>
        <v>6.7999999999997437E-2</v>
      </c>
      <c r="O61" s="16">
        <f t="shared" si="10"/>
        <v>0.11570000000000154</v>
      </c>
    </row>
    <row r="62" spans="1:15" x14ac:dyDescent="0.25">
      <c r="A62" s="31"/>
      <c r="B62" s="15">
        <v>460</v>
      </c>
      <c r="C62" s="16">
        <f t="shared" si="10"/>
        <v>0</v>
      </c>
      <c r="D62" s="16">
        <f t="shared" si="10"/>
        <v>-0.14967777777777996</v>
      </c>
      <c r="E62" s="16">
        <f t="shared" si="10"/>
        <v>-0.20608000000000487</v>
      </c>
      <c r="F62" s="16">
        <f t="shared" si="10"/>
        <v>5.9364444444436892E-2</v>
      </c>
      <c r="G62" s="16">
        <f t="shared" si="10"/>
        <v>7.5828888888885282E-2</v>
      </c>
      <c r="H62" s="16">
        <f t="shared" si="10"/>
        <v>-1.7406666666672094E-2</v>
      </c>
      <c r="I62" s="16">
        <f t="shared" si="10"/>
        <v>2.5457777777771681E-2</v>
      </c>
      <c r="J62" s="16">
        <f t="shared" si="10"/>
        <v>5.4739999999993405E-2</v>
      </c>
      <c r="K62" s="16">
        <f t="shared" si="10"/>
        <v>1.2593333333350797E-2</v>
      </c>
      <c r="L62" s="16">
        <f t="shared" si="10"/>
        <v>-6.5813333333331059E-2</v>
      </c>
      <c r="M62" s="16">
        <f t="shared" si="10"/>
        <v>0.23271111111111192</v>
      </c>
      <c r="N62" s="16">
        <f t="shared" si="10"/>
        <v>9.6755555555540045E-3</v>
      </c>
      <c r="O62" s="16">
        <f t="shared" si="10"/>
        <v>-6.1566666666668837E-2</v>
      </c>
    </row>
    <row r="63" spans="1:15" x14ac:dyDescent="0.25">
      <c r="A63" s="31"/>
      <c r="B63" s="15">
        <v>480</v>
      </c>
      <c r="C63" s="16">
        <f t="shared" si="10"/>
        <v>0</v>
      </c>
      <c r="D63" s="16">
        <f t="shared" si="10"/>
        <v>0</v>
      </c>
      <c r="E63" s="16">
        <f t="shared" si="10"/>
        <v>-6.8346666666659339E-2</v>
      </c>
      <c r="F63" s="16">
        <f t="shared" si="10"/>
        <v>8.9824444444441126E-2</v>
      </c>
      <c r="G63" s="16">
        <f t="shared" si="10"/>
        <v>3.2031111111111982E-2</v>
      </c>
      <c r="H63" s="16">
        <f t="shared" si="10"/>
        <v>4.8486666666666262E-2</v>
      </c>
      <c r="I63" s="16">
        <f t="shared" si="10"/>
        <v>-3.6524444444429871E-2</v>
      </c>
      <c r="J63" s="16">
        <f t="shared" si="10"/>
        <v>1.0646666666660753E-2</v>
      </c>
      <c r="K63" s="16">
        <f t="shared" si="10"/>
        <v>-8.7533333333351254E-3</v>
      </c>
      <c r="L63" s="16">
        <f t="shared" si="10"/>
        <v>-0.11782444444446069</v>
      </c>
      <c r="M63" s="16">
        <f t="shared" si="10"/>
        <v>3.428666666667092E-2</v>
      </c>
      <c r="N63" s="16">
        <f t="shared" si="10"/>
        <v>-0.21381777777777267</v>
      </c>
      <c r="O63" s="16">
        <f t="shared" si="10"/>
        <v>5.6373333333331992E-2</v>
      </c>
    </row>
    <row r="64" spans="1:15" x14ac:dyDescent="0.25">
      <c r="A64" s="32"/>
      <c r="B64" s="15">
        <v>500</v>
      </c>
      <c r="C64" s="16">
        <f t="shared" si="10"/>
        <v>0</v>
      </c>
      <c r="D64" s="16">
        <f t="shared" si="10"/>
        <v>0</v>
      </c>
      <c r="E64" s="16">
        <f t="shared" si="10"/>
        <v>0</v>
      </c>
      <c r="F64" s="16">
        <f t="shared" si="10"/>
        <v>-2.6539999999991154E-2</v>
      </c>
      <c r="G64" s="16">
        <f t="shared" si="10"/>
        <v>8.6399999999937915E-3</v>
      </c>
      <c r="H64" s="16">
        <f t="shared" si="10"/>
        <v>-9.053333333325711E-3</v>
      </c>
      <c r="I64" s="16">
        <f t="shared" si="10"/>
        <v>-7.8846666666668383E-2</v>
      </c>
      <c r="J64" s="16">
        <f t="shared" si="10"/>
        <v>-1.6000000000045492E-3</v>
      </c>
      <c r="K64" s="16">
        <f t="shared" si="10"/>
        <v>3.9006666666671456E-2</v>
      </c>
      <c r="L64" s="16">
        <f t="shared" si="10"/>
        <v>-7.4000000000099949E-3</v>
      </c>
      <c r="M64" s="16">
        <f t="shared" si="10"/>
        <v>-4.395333333332492E-2</v>
      </c>
      <c r="N64" s="16">
        <f t="shared" si="10"/>
        <v>7.1426666666667415E-2</v>
      </c>
      <c r="O64" s="16">
        <f t="shared" si="10"/>
        <v>0</v>
      </c>
    </row>
  </sheetData>
  <sortState xmlns:xlrd2="http://schemas.microsoft.com/office/spreadsheetml/2017/richdata2" ref="B18:O26">
    <sortCondition ref="B18:B26"/>
  </sortState>
  <mergeCells count="10">
    <mergeCell ref="A32:A40"/>
    <mergeCell ref="C42:O42"/>
    <mergeCell ref="A44:A52"/>
    <mergeCell ref="C54:O54"/>
    <mergeCell ref="A56:A64"/>
    <mergeCell ref="C2:O2"/>
    <mergeCell ref="A4:A12"/>
    <mergeCell ref="A18:A26"/>
    <mergeCell ref="C16:O16"/>
    <mergeCell ref="C30:O30"/>
  </mergeCells>
  <conditionalFormatting sqref="C56:O64">
    <cfRule type="cellIs" dxfId="3" priority="1" operator="between">
      <formula>0.1</formula>
      <formula>100</formula>
    </cfRule>
    <cfRule type="cellIs" dxfId="2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4193-4771-43F5-9538-9F5E55A2DA76}">
  <sheetPr>
    <tabColor rgb="FFFFFF00"/>
  </sheetPr>
  <dimension ref="A2:O64"/>
  <sheetViews>
    <sheetView topLeftCell="A31" zoomScale="90" zoomScaleNormal="90" workbookViewId="0">
      <selection activeCell="R38" sqref="R38"/>
    </sheetView>
  </sheetViews>
  <sheetFormatPr baseColWidth="10" defaultColWidth="9.140625" defaultRowHeight="15" x14ac:dyDescent="0.25"/>
  <cols>
    <col min="16" max="16" width="4.7109375" customWidth="1"/>
  </cols>
  <sheetData>
    <row r="2" spans="1:15" x14ac:dyDescent="0.25">
      <c r="A2" s="10" t="s">
        <v>21</v>
      </c>
      <c r="B2" s="7"/>
      <c r="C2" s="33" t="s">
        <v>19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x14ac:dyDescent="0.25">
      <c r="A3" s="8"/>
      <c r="B3" s="17"/>
      <c r="C3" s="14">
        <v>0</v>
      </c>
      <c r="D3" s="14">
        <v>20</v>
      </c>
      <c r="E3" s="14">
        <v>40</v>
      </c>
      <c r="F3" s="14">
        <v>60</v>
      </c>
      <c r="G3" s="14">
        <v>80</v>
      </c>
      <c r="H3" s="14">
        <v>100</v>
      </c>
      <c r="I3" s="14">
        <v>120</v>
      </c>
      <c r="J3" s="14">
        <v>140</v>
      </c>
      <c r="K3" s="14">
        <v>160</v>
      </c>
      <c r="L3" s="14">
        <v>180</v>
      </c>
      <c r="M3" s="14">
        <v>200</v>
      </c>
      <c r="N3" s="14">
        <v>220</v>
      </c>
      <c r="O3" s="14">
        <v>240</v>
      </c>
    </row>
    <row r="4" spans="1:15" x14ac:dyDescent="0.25">
      <c r="A4" s="30" t="s">
        <v>17</v>
      </c>
      <c r="B4" s="15">
        <v>340</v>
      </c>
      <c r="C4" s="16">
        <v>20.19031</v>
      </c>
      <c r="D4" s="16">
        <v>20.214077</v>
      </c>
      <c r="E4" s="16">
        <v>20.237203999999998</v>
      </c>
      <c r="F4" s="16">
        <v>20.251405999999999</v>
      </c>
      <c r="G4" s="16">
        <v>20.271507</v>
      </c>
      <c r="H4" s="16">
        <v>20.316616</v>
      </c>
      <c r="I4" s="16">
        <v>20.310538999999999</v>
      </c>
      <c r="J4" s="16">
        <v>20.338471999999999</v>
      </c>
      <c r="K4" s="16">
        <v>20.342870999999999</v>
      </c>
      <c r="L4" s="16">
        <v>20.367052000000001</v>
      </c>
      <c r="M4" s="16">
        <v>20.394188</v>
      </c>
      <c r="N4" s="16">
        <v>20.396519000000001</v>
      </c>
      <c r="O4" s="16">
        <v>20.390526000000001</v>
      </c>
    </row>
    <row r="5" spans="1:15" x14ac:dyDescent="0.25">
      <c r="A5" s="31"/>
      <c r="B5" s="15">
        <v>360</v>
      </c>
      <c r="C5" s="16">
        <v>20.162731000000001</v>
      </c>
      <c r="D5" s="16">
        <v>20.180347000000001</v>
      </c>
      <c r="E5" s="16">
        <v>20.191004</v>
      </c>
      <c r="F5" s="16">
        <v>20.219298999999999</v>
      </c>
      <c r="G5" s="16">
        <v>20.243673000000001</v>
      </c>
      <c r="H5" s="16">
        <v>20.240394999999999</v>
      </c>
      <c r="I5" s="20">
        <v>20.064513999999999</v>
      </c>
      <c r="J5" s="16">
        <v>20.279067999999999</v>
      </c>
      <c r="K5" s="16">
        <v>20.301038999999999</v>
      </c>
      <c r="L5" s="16">
        <v>20.312480999999998</v>
      </c>
      <c r="M5" s="16">
        <v>20.332726000000001</v>
      </c>
      <c r="N5" s="16">
        <v>20.339393999999999</v>
      </c>
      <c r="O5" s="16">
        <v>20.354182999999999</v>
      </c>
    </row>
    <row r="6" spans="1:15" x14ac:dyDescent="0.25">
      <c r="A6" s="31"/>
      <c r="B6" s="15">
        <v>380</v>
      </c>
      <c r="C6" s="16">
        <v>20.095255000000002</v>
      </c>
      <c r="D6" s="16">
        <v>20.113626</v>
      </c>
      <c r="E6" s="16">
        <v>20.089108</v>
      </c>
      <c r="F6" s="16">
        <v>20.140153999999999</v>
      </c>
      <c r="G6" s="16">
        <v>20.176506</v>
      </c>
      <c r="H6" s="16">
        <v>20.195399999999999</v>
      </c>
      <c r="I6" s="16">
        <v>20.218651000000001</v>
      </c>
      <c r="J6" s="16">
        <v>20.243500000000001</v>
      </c>
      <c r="K6" s="16">
        <v>20.262260000000001</v>
      </c>
      <c r="L6" s="16">
        <v>20.258291</v>
      </c>
      <c r="M6" s="16">
        <v>20.274930999999999</v>
      </c>
      <c r="N6" s="16">
        <v>20.284884999999999</v>
      </c>
      <c r="O6" s="16">
        <v>20.267212000000001</v>
      </c>
    </row>
    <row r="7" spans="1:15" x14ac:dyDescent="0.25">
      <c r="A7" s="31"/>
      <c r="B7" s="15">
        <v>400</v>
      </c>
      <c r="C7" s="16">
        <v>20.015778999999998</v>
      </c>
      <c r="D7" s="16">
        <v>20.056553000000001</v>
      </c>
      <c r="E7" s="16">
        <v>20.065826000000001</v>
      </c>
      <c r="F7" s="16">
        <v>20.109756000000001</v>
      </c>
      <c r="G7" s="16">
        <v>20.12565</v>
      </c>
      <c r="H7" s="16">
        <v>20.151126999999999</v>
      </c>
      <c r="I7" s="16">
        <v>20.121711999999999</v>
      </c>
      <c r="J7" s="16">
        <v>20.167746999999999</v>
      </c>
      <c r="K7" s="16">
        <v>20.194658</v>
      </c>
      <c r="L7" s="16">
        <v>20.203979</v>
      </c>
      <c r="M7" s="16">
        <v>20.214195</v>
      </c>
      <c r="N7" s="16">
        <v>20.219674999999999</v>
      </c>
      <c r="O7" s="16">
        <v>20.226717000000001</v>
      </c>
    </row>
    <row r="8" spans="1:15" x14ac:dyDescent="0.25">
      <c r="A8" s="31"/>
      <c r="B8" s="15">
        <v>420</v>
      </c>
      <c r="C8" s="16">
        <v>19.966436000000002</v>
      </c>
      <c r="D8" s="16">
        <v>19.985067000000001</v>
      </c>
      <c r="E8" s="16">
        <v>20.013342000000002</v>
      </c>
      <c r="F8" s="16">
        <v>20.064253000000001</v>
      </c>
      <c r="G8" s="16">
        <v>20.067104</v>
      </c>
      <c r="H8" s="16">
        <v>20.101434999999999</v>
      </c>
      <c r="I8" s="16">
        <v>20.108854000000001</v>
      </c>
      <c r="J8" s="16">
        <v>20.116747</v>
      </c>
      <c r="K8" s="16">
        <v>20.153502</v>
      </c>
      <c r="L8" s="16">
        <v>20.176995999999999</v>
      </c>
      <c r="M8" s="16">
        <v>20.162749999999999</v>
      </c>
      <c r="N8" s="16">
        <v>20.191524999999999</v>
      </c>
      <c r="O8" s="16">
        <v>20.168823</v>
      </c>
    </row>
    <row r="9" spans="1:15" x14ac:dyDescent="0.25">
      <c r="A9" s="31"/>
      <c r="B9" s="15">
        <v>440</v>
      </c>
      <c r="C9" s="16">
        <v>19.782976000000001</v>
      </c>
      <c r="D9" s="16">
        <v>19.804462000000001</v>
      </c>
      <c r="E9" s="16">
        <v>19.849014</v>
      </c>
      <c r="F9" s="16">
        <v>19.891421999999999</v>
      </c>
      <c r="G9" s="16">
        <v>19.921619</v>
      </c>
      <c r="H9" s="16">
        <v>19.957861000000001</v>
      </c>
      <c r="I9" s="16">
        <v>19.952362000000001</v>
      </c>
      <c r="J9" s="16">
        <v>19.968937</v>
      </c>
      <c r="K9" s="16">
        <v>19.972712000000001</v>
      </c>
      <c r="L9" s="16">
        <v>19.979416000000001</v>
      </c>
      <c r="M9" s="16">
        <v>19.944710000000001</v>
      </c>
      <c r="N9" s="16">
        <v>19.949493</v>
      </c>
      <c r="O9" s="16">
        <v>19.914835</v>
      </c>
    </row>
    <row r="10" spans="1:15" x14ac:dyDescent="0.25">
      <c r="A10" s="31"/>
      <c r="B10" s="15">
        <v>460</v>
      </c>
      <c r="C10" s="16">
        <v>19.648814999999999</v>
      </c>
      <c r="D10" s="16">
        <v>19.717382000000001</v>
      </c>
      <c r="E10" s="16">
        <v>19.795679</v>
      </c>
      <c r="F10" s="16">
        <v>19.862869</v>
      </c>
      <c r="G10" s="16">
        <v>19.901423999999999</v>
      </c>
      <c r="H10" s="16">
        <v>19.931004000000001</v>
      </c>
      <c r="I10" s="16">
        <v>19.938912999999999</v>
      </c>
      <c r="J10" s="16">
        <v>19.933935000000002</v>
      </c>
      <c r="K10" s="16">
        <v>19.944427000000001</v>
      </c>
      <c r="L10" s="16">
        <v>19.930624000000002</v>
      </c>
      <c r="M10" s="16">
        <v>19.952684000000001</v>
      </c>
      <c r="N10" s="16">
        <v>19.912655000000001</v>
      </c>
      <c r="O10" s="16">
        <v>19.899560999999999</v>
      </c>
    </row>
    <row r="11" spans="1:15" x14ac:dyDescent="0.25">
      <c r="A11" s="31"/>
      <c r="B11" s="15">
        <v>480</v>
      </c>
      <c r="C11" s="16">
        <v>19.351289999999999</v>
      </c>
      <c r="D11" s="16">
        <v>19.564346</v>
      </c>
      <c r="E11" s="16">
        <v>19.715477</v>
      </c>
      <c r="F11" s="16">
        <v>19.819732999999999</v>
      </c>
      <c r="G11" s="16">
        <v>19.863779000000001</v>
      </c>
      <c r="H11" s="16">
        <v>19.911753000000001</v>
      </c>
      <c r="I11" s="16">
        <v>19.931753</v>
      </c>
      <c r="J11" s="16">
        <v>19.924081999999999</v>
      </c>
      <c r="K11" s="16">
        <v>19.940992000000001</v>
      </c>
      <c r="L11" s="16">
        <v>19.930592999999998</v>
      </c>
      <c r="M11" s="16">
        <v>19.934733999999999</v>
      </c>
      <c r="N11" s="16">
        <v>19.915323000000001</v>
      </c>
      <c r="O11" s="16">
        <v>19.872817999999999</v>
      </c>
    </row>
    <row r="12" spans="1:15" x14ac:dyDescent="0.25">
      <c r="A12" s="32"/>
      <c r="B12" s="15">
        <v>500</v>
      </c>
      <c r="C12" s="16">
        <v>17.109552000000001</v>
      </c>
      <c r="D12" s="16">
        <v>19.435099000000001</v>
      </c>
      <c r="E12" s="16">
        <v>19.719711</v>
      </c>
      <c r="F12" s="16">
        <v>19.801749999999998</v>
      </c>
      <c r="G12" s="16">
        <v>19.830290000000002</v>
      </c>
      <c r="H12" s="16">
        <v>19.884004999999998</v>
      </c>
      <c r="I12" s="16">
        <v>19.924396999999999</v>
      </c>
      <c r="J12" s="16">
        <v>19.914921</v>
      </c>
      <c r="K12" s="16">
        <v>19.922234</v>
      </c>
      <c r="L12" s="16">
        <v>19.928978000000001</v>
      </c>
      <c r="M12" s="16">
        <v>19.923528999999998</v>
      </c>
      <c r="N12" s="16">
        <v>19.911639999999998</v>
      </c>
      <c r="O12" s="16">
        <v>19.889279999999999</v>
      </c>
    </row>
    <row r="14" spans="1:15" x14ac:dyDescent="0.25">
      <c r="A14" t="s">
        <v>22</v>
      </c>
      <c r="C14">
        <v>19.904500864500001</v>
      </c>
    </row>
    <row r="16" spans="1:15" x14ac:dyDescent="0.25">
      <c r="A16" s="10" t="s">
        <v>23</v>
      </c>
      <c r="B16" s="7"/>
      <c r="C16" s="33" t="s">
        <v>19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5"/>
    </row>
    <row r="17" spans="1:15" x14ac:dyDescent="0.25">
      <c r="A17" s="8"/>
      <c r="B17" s="17"/>
      <c r="C17" s="14">
        <v>0</v>
      </c>
      <c r="D17" s="14">
        <v>20</v>
      </c>
      <c r="E17" s="14">
        <v>40</v>
      </c>
      <c r="F17" s="14">
        <v>60</v>
      </c>
      <c r="G17" s="14">
        <v>80</v>
      </c>
      <c r="H17" s="14">
        <v>100</v>
      </c>
      <c r="I17" s="14">
        <v>120</v>
      </c>
      <c r="J17" s="14">
        <v>140</v>
      </c>
      <c r="K17" s="14">
        <v>160</v>
      </c>
      <c r="L17" s="14">
        <v>180</v>
      </c>
      <c r="M17" s="14">
        <v>200</v>
      </c>
      <c r="N17" s="14">
        <v>220</v>
      </c>
      <c r="O17" s="14">
        <v>240</v>
      </c>
    </row>
    <row r="18" spans="1:15" x14ac:dyDescent="0.25">
      <c r="A18" s="30" t="s">
        <v>17</v>
      </c>
      <c r="B18" s="15">
        <v>340</v>
      </c>
      <c r="C18" s="16">
        <v>20.580015</v>
      </c>
      <c r="D18" s="16">
        <v>20.615345000000001</v>
      </c>
      <c r="E18" s="16">
        <v>20.597069000000001</v>
      </c>
      <c r="F18" s="16">
        <v>20.607365000000001</v>
      </c>
      <c r="G18" s="16">
        <v>20.630005000000001</v>
      </c>
      <c r="H18" s="16">
        <v>20.652761000000002</v>
      </c>
      <c r="I18" s="16">
        <v>20.604742000000002</v>
      </c>
      <c r="J18" s="16">
        <v>20.649198999999999</v>
      </c>
      <c r="K18" s="16">
        <v>20.671092999999999</v>
      </c>
      <c r="L18" s="16">
        <v>20.684511000000001</v>
      </c>
      <c r="M18" s="16">
        <v>20.701934999999999</v>
      </c>
      <c r="N18" s="16">
        <v>20.708760999999999</v>
      </c>
      <c r="O18" s="16">
        <v>20.701733000000001</v>
      </c>
    </row>
    <row r="19" spans="1:15" x14ac:dyDescent="0.25">
      <c r="A19" s="31"/>
      <c r="B19" s="15">
        <v>360</v>
      </c>
      <c r="C19" s="16">
        <v>20.543389999999999</v>
      </c>
      <c r="D19" s="16">
        <v>20.548884999999999</v>
      </c>
      <c r="E19" s="16">
        <v>20.581240000000001</v>
      </c>
      <c r="F19" s="16">
        <v>20.568622999999999</v>
      </c>
      <c r="G19" s="16">
        <v>20.585612999999999</v>
      </c>
      <c r="H19" s="16">
        <v>20.603994</v>
      </c>
      <c r="I19" s="16">
        <v>20.612414999999999</v>
      </c>
      <c r="J19" s="16">
        <v>20.629303</v>
      </c>
      <c r="K19" s="16">
        <v>20.637734999999999</v>
      </c>
      <c r="L19" s="16">
        <v>20.632559000000001</v>
      </c>
      <c r="M19" s="16">
        <v>20.638401000000002</v>
      </c>
      <c r="N19" s="16">
        <v>20.631239000000001</v>
      </c>
      <c r="O19" s="16">
        <v>20.615421000000001</v>
      </c>
    </row>
    <row r="20" spans="1:15" x14ac:dyDescent="0.25">
      <c r="A20" s="31"/>
      <c r="B20" s="15">
        <v>380</v>
      </c>
      <c r="C20" s="16">
        <v>20.560711000000001</v>
      </c>
      <c r="D20" s="16">
        <v>20.556595000000002</v>
      </c>
      <c r="E20" s="16">
        <v>20.559614</v>
      </c>
      <c r="F20" s="16">
        <v>20.573792000000001</v>
      </c>
      <c r="G20" s="16">
        <v>20.568701000000001</v>
      </c>
      <c r="H20" s="16">
        <v>20.575973999999999</v>
      </c>
      <c r="I20" s="16">
        <v>20.566502</v>
      </c>
      <c r="J20" s="16">
        <v>20.565574999999999</v>
      </c>
      <c r="K20" s="16">
        <v>20.573511</v>
      </c>
      <c r="L20" s="16">
        <v>20.597602999999999</v>
      </c>
      <c r="M20" s="16">
        <v>20.577684000000001</v>
      </c>
      <c r="N20" s="16">
        <v>20.579249999999998</v>
      </c>
      <c r="O20" s="16">
        <v>20.564482000000002</v>
      </c>
    </row>
    <row r="21" spans="1:15" x14ac:dyDescent="0.25">
      <c r="A21" s="31"/>
      <c r="B21" s="15">
        <v>400</v>
      </c>
      <c r="C21" s="16">
        <v>20.438635000000001</v>
      </c>
      <c r="D21" s="16">
        <v>20.478297999999999</v>
      </c>
      <c r="E21" s="16">
        <v>20.480301000000001</v>
      </c>
      <c r="F21" s="16">
        <v>20.483391000000001</v>
      </c>
      <c r="G21" s="16">
        <v>20.497316000000001</v>
      </c>
      <c r="H21" s="16">
        <v>20.516242999999999</v>
      </c>
      <c r="I21" s="16">
        <v>20.496248000000001</v>
      </c>
      <c r="J21" s="16">
        <v>20.516013999999998</v>
      </c>
      <c r="K21" s="16">
        <v>20.543348000000002</v>
      </c>
      <c r="L21" s="16">
        <v>20.527037</v>
      </c>
      <c r="M21" s="16">
        <v>20.533283000000001</v>
      </c>
      <c r="N21" s="16">
        <v>20.528279999999999</v>
      </c>
      <c r="O21" s="16">
        <v>20.548587999999999</v>
      </c>
    </row>
    <row r="22" spans="1:15" x14ac:dyDescent="0.25">
      <c r="A22" s="31"/>
      <c r="B22" s="15">
        <v>420</v>
      </c>
      <c r="C22" s="16">
        <v>20.430344000000002</v>
      </c>
      <c r="D22" s="16">
        <v>20.457101999999999</v>
      </c>
      <c r="E22" s="16">
        <v>20.456156</v>
      </c>
      <c r="F22" s="16">
        <v>20.459705</v>
      </c>
      <c r="G22" s="16">
        <v>20.476289999999999</v>
      </c>
      <c r="H22" s="16">
        <v>20.485498</v>
      </c>
      <c r="I22" s="16">
        <v>20.457794</v>
      </c>
      <c r="J22" s="16">
        <v>20.454176</v>
      </c>
      <c r="K22" s="16">
        <v>20.462318</v>
      </c>
      <c r="L22" s="16">
        <v>20.489678999999999</v>
      </c>
      <c r="M22" s="16">
        <v>20.477070000000001</v>
      </c>
      <c r="N22" s="16">
        <v>20.486162</v>
      </c>
      <c r="O22" s="16">
        <v>20.471226000000001</v>
      </c>
    </row>
    <row r="23" spans="1:15" x14ac:dyDescent="0.25">
      <c r="A23" s="31"/>
      <c r="B23" s="15">
        <v>440</v>
      </c>
      <c r="C23" s="16">
        <v>20.419267999999999</v>
      </c>
      <c r="D23" s="16">
        <v>20.430416000000001</v>
      </c>
      <c r="E23" s="16">
        <v>20.406410000000001</v>
      </c>
      <c r="F23" s="16">
        <v>20.442543000000001</v>
      </c>
      <c r="G23" s="16">
        <v>20.452006999999998</v>
      </c>
      <c r="H23" s="16">
        <v>20.434448</v>
      </c>
      <c r="I23" s="16">
        <v>20.428118000000001</v>
      </c>
      <c r="J23" s="16">
        <v>20.422684</v>
      </c>
      <c r="K23" s="16">
        <v>20.418475999999998</v>
      </c>
      <c r="L23" s="16">
        <v>20.409538000000001</v>
      </c>
      <c r="M23" s="16">
        <v>20.392923</v>
      </c>
      <c r="N23" s="16">
        <v>20.359179999999999</v>
      </c>
      <c r="O23" s="16">
        <v>20.328959999999999</v>
      </c>
    </row>
    <row r="24" spans="1:15" x14ac:dyDescent="0.25">
      <c r="A24" s="31"/>
      <c r="B24" s="15">
        <v>460</v>
      </c>
      <c r="C24" s="16">
        <v>20.387792999999999</v>
      </c>
      <c r="D24" s="16">
        <v>20.438580000000002</v>
      </c>
      <c r="E24" s="16">
        <v>20.432611000000001</v>
      </c>
      <c r="F24" s="16">
        <v>20.444901000000002</v>
      </c>
      <c r="G24" s="16">
        <v>20.431522000000001</v>
      </c>
      <c r="H24" s="16">
        <v>20.426902999999999</v>
      </c>
      <c r="I24" s="16">
        <v>20.421420999999999</v>
      </c>
      <c r="J24" s="16">
        <v>20.435794999999999</v>
      </c>
      <c r="K24" s="16">
        <v>20.438457</v>
      </c>
      <c r="L24" s="16">
        <v>20.457628</v>
      </c>
      <c r="M24" s="16">
        <v>20.447652999999999</v>
      </c>
      <c r="N24" s="16">
        <v>20.444072999999999</v>
      </c>
      <c r="O24" s="16">
        <v>20.430907999999999</v>
      </c>
    </row>
    <row r="25" spans="1:15" x14ac:dyDescent="0.25">
      <c r="A25" s="31"/>
      <c r="B25" s="15">
        <v>480</v>
      </c>
      <c r="C25" s="16">
        <v>20.371594999999999</v>
      </c>
      <c r="D25" s="16">
        <v>20.382180999999999</v>
      </c>
      <c r="E25" s="16">
        <v>20.385142999999999</v>
      </c>
      <c r="F25" s="16">
        <v>20.396630999999999</v>
      </c>
      <c r="G25" s="16">
        <v>20.406172000000002</v>
      </c>
      <c r="H25" s="16">
        <v>20.388750000000002</v>
      </c>
      <c r="I25" s="16">
        <v>20.358903999999999</v>
      </c>
      <c r="J25" s="16">
        <v>20.351997000000001</v>
      </c>
      <c r="K25" s="16">
        <v>20.373207000000001</v>
      </c>
      <c r="L25" s="16">
        <v>20.361319999999999</v>
      </c>
      <c r="M25" s="16">
        <v>20.329350999999999</v>
      </c>
      <c r="N25" s="16">
        <v>20.319647</v>
      </c>
      <c r="O25" s="16">
        <v>20.258541000000001</v>
      </c>
    </row>
    <row r="26" spans="1:15" x14ac:dyDescent="0.25">
      <c r="A26" s="32"/>
      <c r="B26" s="15">
        <v>500</v>
      </c>
      <c r="C26" s="16">
        <v>20.363125</v>
      </c>
      <c r="D26" s="16">
        <v>20.361979000000002</v>
      </c>
      <c r="E26" s="16">
        <v>20.366558000000001</v>
      </c>
      <c r="F26" s="16">
        <v>20.375608</v>
      </c>
      <c r="G26" s="16">
        <v>20.37398</v>
      </c>
      <c r="H26" s="16">
        <v>20.358414</v>
      </c>
      <c r="I26" s="16">
        <v>20.347303</v>
      </c>
      <c r="J26" s="16">
        <v>20.318957999999999</v>
      </c>
      <c r="K26" s="16">
        <v>20.333044000000001</v>
      </c>
      <c r="L26" s="16">
        <v>20.318156999999999</v>
      </c>
      <c r="M26" s="16">
        <v>20.338797</v>
      </c>
      <c r="N26" s="16">
        <v>20.276192000000002</v>
      </c>
      <c r="O26" s="16">
        <v>20.195146999999999</v>
      </c>
    </row>
    <row r="28" spans="1:15" x14ac:dyDescent="0.25">
      <c r="A28" t="s">
        <v>24</v>
      </c>
      <c r="C28">
        <v>20.363125</v>
      </c>
    </row>
    <row r="30" spans="1:15" x14ac:dyDescent="0.25">
      <c r="A30" s="21" t="s">
        <v>29</v>
      </c>
      <c r="B30" s="7"/>
      <c r="C30" s="33" t="s">
        <v>19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5"/>
    </row>
    <row r="31" spans="1:15" x14ac:dyDescent="0.25">
      <c r="A31" s="8"/>
      <c r="B31" s="17"/>
      <c r="C31" s="14">
        <v>0</v>
      </c>
      <c r="D31" s="14">
        <v>20</v>
      </c>
      <c r="E31" s="14">
        <v>40</v>
      </c>
      <c r="F31" s="14">
        <v>60</v>
      </c>
      <c r="G31" s="14">
        <v>80</v>
      </c>
      <c r="H31" s="14">
        <v>100</v>
      </c>
      <c r="I31" s="14">
        <v>120</v>
      </c>
      <c r="J31" s="14">
        <v>140</v>
      </c>
      <c r="K31" s="14">
        <v>160</v>
      </c>
      <c r="L31" s="14">
        <v>180</v>
      </c>
      <c r="M31" s="14">
        <v>200</v>
      </c>
      <c r="N31" s="14">
        <v>220</v>
      </c>
      <c r="O31" s="14">
        <v>240</v>
      </c>
    </row>
    <row r="32" spans="1:15" x14ac:dyDescent="0.25">
      <c r="A32" s="30" t="s">
        <v>17</v>
      </c>
      <c r="B32" s="15">
        <v>340</v>
      </c>
      <c r="C32" s="16">
        <f>C4-C18+$C$28-$C$14</f>
        <v>6.891913549999984E-2</v>
      </c>
      <c r="D32" s="16">
        <f t="shared" ref="D32:O32" si="0">D4-D18+$C$28-$C$14</f>
        <v>5.7356135499997407E-2</v>
      </c>
      <c r="E32" s="16">
        <f t="shared" si="0"/>
        <v>9.8759135499996376E-2</v>
      </c>
      <c r="F32" s="16">
        <f t="shared" si="0"/>
        <v>0.10266513549999701</v>
      </c>
      <c r="G32" s="16">
        <f t="shared" si="0"/>
        <v>0.10012613549999827</v>
      </c>
      <c r="H32" s="16">
        <f t="shared" si="0"/>
        <v>0.12247913549999723</v>
      </c>
      <c r="I32" s="16">
        <f t="shared" si="0"/>
        <v>0.16442113549999604</v>
      </c>
      <c r="J32" s="16">
        <f t="shared" si="0"/>
        <v>0.14789713549999917</v>
      </c>
      <c r="K32" s="16">
        <f t="shared" si="0"/>
        <v>0.13040213549999891</v>
      </c>
      <c r="L32" s="16">
        <f t="shared" si="0"/>
        <v>0.14116513549999965</v>
      </c>
      <c r="M32" s="16">
        <f t="shared" si="0"/>
        <v>0.15087713550000004</v>
      </c>
      <c r="N32" s="16">
        <f t="shared" si="0"/>
        <v>0.14638213550000145</v>
      </c>
      <c r="O32" s="16">
        <f t="shared" si="0"/>
        <v>0.14741713549999957</v>
      </c>
    </row>
    <row r="33" spans="1:15" x14ac:dyDescent="0.25">
      <c r="A33" s="31"/>
      <c r="B33" s="15">
        <v>360</v>
      </c>
      <c r="C33" s="16">
        <f t="shared" ref="C33:O40" si="1">C5-C19+$C$28-$C$14</f>
        <v>7.7965135500001281E-2</v>
      </c>
      <c r="D33" s="16">
        <f t="shared" si="1"/>
        <v>9.0086135500001774E-2</v>
      </c>
      <c r="E33" s="16">
        <f t="shared" si="1"/>
        <v>6.838813549999756E-2</v>
      </c>
      <c r="F33" s="16">
        <f t="shared" si="1"/>
        <v>0.10930013549999984</v>
      </c>
      <c r="G33" s="16">
        <f t="shared" si="1"/>
        <v>0.11668413550000167</v>
      </c>
      <c r="H33" s="16">
        <f t="shared" si="1"/>
        <v>9.502513549999847E-2</v>
      </c>
      <c r="I33" s="20">
        <f t="shared" si="1"/>
        <v>-8.9276864500000386E-2</v>
      </c>
      <c r="J33" s="16">
        <f t="shared" si="1"/>
        <v>0.10838913549999774</v>
      </c>
      <c r="K33" s="16">
        <f t="shared" si="1"/>
        <v>0.12192813549999926</v>
      </c>
      <c r="L33" s="16">
        <f t="shared" si="1"/>
        <v>0.13854613549999684</v>
      </c>
      <c r="M33" s="16">
        <f t="shared" si="1"/>
        <v>0.15294913549999833</v>
      </c>
      <c r="N33" s="16">
        <f t="shared" si="1"/>
        <v>0.16677913549999701</v>
      </c>
      <c r="O33" s="16">
        <f t="shared" si="1"/>
        <v>0.19738613549999684</v>
      </c>
    </row>
    <row r="34" spans="1:15" x14ac:dyDescent="0.25">
      <c r="A34" s="31"/>
      <c r="B34" s="15">
        <v>380</v>
      </c>
      <c r="C34" s="16">
        <f t="shared" si="1"/>
        <v>-6.8318645000005063E-3</v>
      </c>
      <c r="D34" s="16">
        <f t="shared" si="1"/>
        <v>1.5655135499997641E-2</v>
      </c>
      <c r="E34" s="16">
        <f t="shared" si="1"/>
        <v>-1.1881864500001171E-2</v>
      </c>
      <c r="F34" s="16">
        <f t="shared" si="1"/>
        <v>2.4986135499997175E-2</v>
      </c>
      <c r="G34" s="16">
        <f t="shared" si="1"/>
        <v>6.6429135499998182E-2</v>
      </c>
      <c r="H34" s="16">
        <f t="shared" si="1"/>
        <v>7.805013549999984E-2</v>
      </c>
      <c r="I34" s="16">
        <f t="shared" si="1"/>
        <v>0.11077313550000056</v>
      </c>
      <c r="J34" s="16">
        <f t="shared" si="1"/>
        <v>0.13654913550000103</v>
      </c>
      <c r="K34" s="16">
        <f t="shared" si="1"/>
        <v>0.14737313550000053</v>
      </c>
      <c r="L34" s="16">
        <f t="shared" si="1"/>
        <v>0.11931213549999953</v>
      </c>
      <c r="M34" s="16">
        <f t="shared" si="1"/>
        <v>0.15587113549999643</v>
      </c>
      <c r="N34" s="16">
        <f t="shared" si="1"/>
        <v>0.16425913550000004</v>
      </c>
      <c r="O34" s="16">
        <f t="shared" si="1"/>
        <v>0.16135413549999811</v>
      </c>
    </row>
    <row r="35" spans="1:15" x14ac:dyDescent="0.25">
      <c r="A35" s="31"/>
      <c r="B35" s="15">
        <v>400</v>
      </c>
      <c r="C35" s="16">
        <f t="shared" si="1"/>
        <v>3.5768135499996134E-2</v>
      </c>
      <c r="D35" s="16">
        <f t="shared" si="1"/>
        <v>3.6879135500001325E-2</v>
      </c>
      <c r="E35" s="16">
        <f t="shared" si="1"/>
        <v>4.4149135499999659E-2</v>
      </c>
      <c r="F35" s="16">
        <f t="shared" si="1"/>
        <v>8.498913549999898E-2</v>
      </c>
      <c r="G35" s="16">
        <f t="shared" si="1"/>
        <v>8.6958135499997979E-2</v>
      </c>
      <c r="H35" s="16">
        <f t="shared" si="1"/>
        <v>9.3508135499998701E-2</v>
      </c>
      <c r="I35" s="16">
        <f t="shared" si="1"/>
        <v>8.4088135499996497E-2</v>
      </c>
      <c r="J35" s="16">
        <f t="shared" si="1"/>
        <v>0.11035713549999926</v>
      </c>
      <c r="K35" s="16">
        <f t="shared" si="1"/>
        <v>0.10993413549999786</v>
      </c>
      <c r="L35" s="16">
        <f t="shared" si="1"/>
        <v>0.13556613549999952</v>
      </c>
      <c r="M35" s="16">
        <f t="shared" si="1"/>
        <v>0.13953613549999844</v>
      </c>
      <c r="N35" s="16">
        <f t="shared" si="1"/>
        <v>0.15001913549999912</v>
      </c>
      <c r="O35" s="16">
        <f t="shared" si="1"/>
        <v>0.13675313550000112</v>
      </c>
    </row>
    <row r="36" spans="1:15" x14ac:dyDescent="0.25">
      <c r="A36" s="31"/>
      <c r="B36" s="15">
        <v>420</v>
      </c>
      <c r="C36" s="16">
        <f t="shared" si="1"/>
        <v>-5.2838645000008455E-3</v>
      </c>
      <c r="D36" s="16">
        <f t="shared" si="1"/>
        <v>-1.3410864499999064E-2</v>
      </c>
      <c r="E36" s="16">
        <f t="shared" si="1"/>
        <v>1.5810135500000655E-2</v>
      </c>
      <c r="F36" s="16">
        <f t="shared" si="1"/>
        <v>6.3172135500000337E-2</v>
      </c>
      <c r="G36" s="16">
        <f t="shared" si="1"/>
        <v>4.9438135500000868E-2</v>
      </c>
      <c r="H36" s="16">
        <f t="shared" si="1"/>
        <v>7.4561135499997988E-2</v>
      </c>
      <c r="I36" s="16">
        <f t="shared" si="1"/>
        <v>0.10968413550000022</v>
      </c>
      <c r="J36" s="16">
        <f t="shared" si="1"/>
        <v>0.12119513549999894</v>
      </c>
      <c r="K36" s="16">
        <f t="shared" si="1"/>
        <v>0.14980813549999894</v>
      </c>
      <c r="L36" s="16">
        <f t="shared" si="1"/>
        <v>0.14594113549999932</v>
      </c>
      <c r="M36" s="16">
        <f t="shared" si="1"/>
        <v>0.14430413549999699</v>
      </c>
      <c r="N36" s="16">
        <f t="shared" si="1"/>
        <v>0.16398713549999755</v>
      </c>
      <c r="O36" s="16">
        <f t="shared" si="1"/>
        <v>0.15622113549999739</v>
      </c>
    </row>
    <row r="37" spans="1:15" x14ac:dyDescent="0.25">
      <c r="A37" s="31"/>
      <c r="B37" s="15">
        <v>440</v>
      </c>
      <c r="C37" s="16">
        <f t="shared" si="1"/>
        <v>-0.17766786449999827</v>
      </c>
      <c r="D37" s="16">
        <f t="shared" si="1"/>
        <v>-0.16732986450000098</v>
      </c>
      <c r="E37" s="16">
        <f t="shared" si="1"/>
        <v>-9.8771864500001527E-2</v>
      </c>
      <c r="F37" s="16">
        <f t="shared" si="1"/>
        <v>-9.2496864500002829E-2</v>
      </c>
      <c r="G37" s="16">
        <f t="shared" si="1"/>
        <v>-7.1763864499999386E-2</v>
      </c>
      <c r="H37" s="16">
        <f t="shared" si="1"/>
        <v>-1.7962864499999398E-2</v>
      </c>
      <c r="I37" s="16">
        <f t="shared" si="1"/>
        <v>-1.713186450000137E-2</v>
      </c>
      <c r="J37" s="16">
        <f t="shared" si="1"/>
        <v>4.8771354999992411E-3</v>
      </c>
      <c r="K37" s="16">
        <f t="shared" si="1"/>
        <v>1.2860135500002201E-2</v>
      </c>
      <c r="L37" s="16">
        <f t="shared" si="1"/>
        <v>2.850213549999836E-2</v>
      </c>
      <c r="M37" s="16">
        <f t="shared" si="1"/>
        <v>1.0411135500000057E-2</v>
      </c>
      <c r="N37" s="16">
        <f t="shared" si="1"/>
        <v>4.8937135500001006E-2</v>
      </c>
      <c r="O37" s="16">
        <f t="shared" si="1"/>
        <v>4.4499135500000619E-2</v>
      </c>
    </row>
    <row r="38" spans="1:15" x14ac:dyDescent="0.25">
      <c r="A38" s="31"/>
      <c r="B38" s="15">
        <v>460</v>
      </c>
      <c r="C38" s="16">
        <f t="shared" si="1"/>
        <v>-0.28035386450000033</v>
      </c>
      <c r="D38" s="16">
        <f t="shared" si="1"/>
        <v>-0.26257386450000197</v>
      </c>
      <c r="E38" s="16">
        <f t="shared" si="1"/>
        <v>-0.17830786450000247</v>
      </c>
      <c r="F38" s="16">
        <f t="shared" si="1"/>
        <v>-0.12340786450000252</v>
      </c>
      <c r="G38" s="16">
        <f t="shared" si="1"/>
        <v>-7.1473864500003259E-2</v>
      </c>
      <c r="H38" s="16">
        <f t="shared" si="1"/>
        <v>-3.7274864499998728E-2</v>
      </c>
      <c r="I38" s="16">
        <f t="shared" si="1"/>
        <v>-2.3883864500000129E-2</v>
      </c>
      <c r="J38" s="16">
        <f t="shared" si="1"/>
        <v>-4.3235864499997945E-2</v>
      </c>
      <c r="K38" s="16">
        <f t="shared" si="1"/>
        <v>-3.5405864499999495E-2</v>
      </c>
      <c r="L38" s="16">
        <f t="shared" si="1"/>
        <v>-6.8379864499998888E-2</v>
      </c>
      <c r="M38" s="16">
        <f t="shared" si="1"/>
        <v>-3.6344864499998408E-2</v>
      </c>
      <c r="N38" s="16">
        <f t="shared" si="1"/>
        <v>-7.2793864499999472E-2</v>
      </c>
      <c r="O38" s="16">
        <f t="shared" si="1"/>
        <v>-7.2722864500001094E-2</v>
      </c>
    </row>
    <row r="39" spans="1:15" x14ac:dyDescent="0.25">
      <c r="A39" s="31"/>
      <c r="B39" s="15">
        <v>480</v>
      </c>
      <c r="C39" s="16">
        <f t="shared" si="1"/>
        <v>-0.56168086450000132</v>
      </c>
      <c r="D39" s="16">
        <f t="shared" si="1"/>
        <v>-0.35921086449999962</v>
      </c>
      <c r="E39" s="16">
        <f t="shared" si="1"/>
        <v>-0.21104186450000029</v>
      </c>
      <c r="F39" s="16">
        <f t="shared" si="1"/>
        <v>-0.11827386450000077</v>
      </c>
      <c r="G39" s="16">
        <f t="shared" si="1"/>
        <v>-8.3768864500001428E-2</v>
      </c>
      <c r="H39" s="16">
        <f t="shared" si="1"/>
        <v>-1.837286450000164E-2</v>
      </c>
      <c r="I39" s="16">
        <f t="shared" si="1"/>
        <v>3.1473135500000637E-2</v>
      </c>
      <c r="J39" s="16">
        <f t="shared" si="1"/>
        <v>3.0709135499996876E-2</v>
      </c>
      <c r="K39" s="16">
        <f t="shared" si="1"/>
        <v>2.6409135499999792E-2</v>
      </c>
      <c r="L39" s="16">
        <f t="shared" si="1"/>
        <v>2.7897135499998171E-2</v>
      </c>
      <c r="M39" s="16">
        <f t="shared" si="1"/>
        <v>6.4007135499998924E-2</v>
      </c>
      <c r="N39" s="16">
        <f t="shared" si="1"/>
        <v>5.4300135500000124E-2</v>
      </c>
      <c r="O39" s="16">
        <f t="shared" si="1"/>
        <v>7.2901135499996883E-2</v>
      </c>
    </row>
    <row r="40" spans="1:15" x14ac:dyDescent="0.25">
      <c r="A40" s="32"/>
      <c r="B40" s="15">
        <v>500</v>
      </c>
      <c r="C40" s="16">
        <f t="shared" si="1"/>
        <v>-2.7949488645000002</v>
      </c>
      <c r="D40" s="16">
        <f t="shared" si="1"/>
        <v>-0.46825586450000145</v>
      </c>
      <c r="E40" s="16">
        <f t="shared" si="1"/>
        <v>-0.18822286450000192</v>
      </c>
      <c r="F40" s="16">
        <f t="shared" si="1"/>
        <v>-0.11523386450000217</v>
      </c>
      <c r="G40" s="16">
        <f t="shared" si="1"/>
        <v>-8.5065864499998867E-2</v>
      </c>
      <c r="H40" s="16">
        <f t="shared" si="1"/>
        <v>-1.5784864500002271E-2</v>
      </c>
      <c r="I40" s="16">
        <f t="shared" si="1"/>
        <v>3.5718135499998027E-2</v>
      </c>
      <c r="J40" s="16">
        <f t="shared" si="1"/>
        <v>5.4587135500000272E-2</v>
      </c>
      <c r="K40" s="16">
        <f t="shared" si="1"/>
        <v>4.781413549999769E-2</v>
      </c>
      <c r="L40" s="16">
        <f t="shared" si="1"/>
        <v>6.9445135500000532E-2</v>
      </c>
      <c r="M40" s="16">
        <f t="shared" si="1"/>
        <v>4.3356135499998061E-2</v>
      </c>
      <c r="N40" s="16">
        <f t="shared" si="1"/>
        <v>9.4072135499995824E-2</v>
      </c>
      <c r="O40" s="16">
        <f t="shared" si="1"/>
        <v>0.15275713549999992</v>
      </c>
    </row>
    <row r="42" spans="1:15" x14ac:dyDescent="0.25">
      <c r="A42" s="21" t="s">
        <v>30</v>
      </c>
      <c r="B42" s="7"/>
      <c r="C42" s="33" t="s">
        <v>19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5"/>
    </row>
    <row r="43" spans="1:15" x14ac:dyDescent="0.25">
      <c r="A43" s="8"/>
      <c r="B43" s="17"/>
      <c r="C43" s="14">
        <v>0</v>
      </c>
      <c r="D43" s="14">
        <v>20</v>
      </c>
      <c r="E43" s="14">
        <v>40</v>
      </c>
      <c r="F43" s="14">
        <v>60</v>
      </c>
      <c r="G43" s="14">
        <v>80</v>
      </c>
      <c r="H43" s="14">
        <v>100</v>
      </c>
      <c r="I43" s="14">
        <v>120</v>
      </c>
      <c r="J43" s="14">
        <v>140</v>
      </c>
      <c r="K43" s="14">
        <v>160</v>
      </c>
      <c r="L43" s="14">
        <v>180</v>
      </c>
      <c r="M43" s="14">
        <v>200</v>
      </c>
      <c r="N43" s="14">
        <v>220</v>
      </c>
      <c r="O43" s="14">
        <v>240</v>
      </c>
    </row>
    <row r="44" spans="1:15" x14ac:dyDescent="0.25">
      <c r="A44" s="30" t="s">
        <v>17</v>
      </c>
      <c r="B44" s="15">
        <v>340</v>
      </c>
      <c r="C44" s="16">
        <f>C32</f>
        <v>6.891913549999984E-2</v>
      </c>
      <c r="D44" s="16">
        <f>AVERAGE(C32:E32)</f>
        <v>7.5011468833331207E-2</v>
      </c>
      <c r="E44" s="16">
        <f>AVERAGE(D32:F32)</f>
        <v>8.6260135499996934E-2</v>
      </c>
      <c r="F44" s="16">
        <f t="shared" ref="F44:N44" si="2">AVERAGE(E32:G32)</f>
        <v>0.10051680216666388</v>
      </c>
      <c r="G44" s="16">
        <f t="shared" si="2"/>
        <v>0.10842346883333083</v>
      </c>
      <c r="H44" s="16">
        <f>AVERAGE(G32:I32)</f>
        <v>0.12900880216666386</v>
      </c>
      <c r="I44" s="16">
        <f>AVERAGE(H32:J32)</f>
        <v>0.1449324688333308</v>
      </c>
      <c r="J44" s="16">
        <f>AVERAGE(I32:K32)</f>
        <v>0.14757346883333136</v>
      </c>
      <c r="K44" s="16">
        <f>AVERAGE(J32:L32)</f>
        <v>0.13982146883333257</v>
      </c>
      <c r="L44" s="16">
        <f t="shared" si="2"/>
        <v>0.1408148021666662</v>
      </c>
      <c r="M44" s="16">
        <f t="shared" si="2"/>
        <v>0.1461414688333337</v>
      </c>
      <c r="N44" s="16">
        <f t="shared" si="2"/>
        <v>0.14822546883333368</v>
      </c>
      <c r="O44" s="16">
        <f>O32</f>
        <v>0.14741713549999957</v>
      </c>
    </row>
    <row r="45" spans="1:15" x14ac:dyDescent="0.25">
      <c r="A45" s="31"/>
      <c r="B45" s="15">
        <v>360</v>
      </c>
      <c r="C45" s="16">
        <f>AVERAGE(C32:C34)</f>
        <v>4.6684135500000203E-2</v>
      </c>
      <c r="D45" s="16">
        <f>AVERAGE(C32:E34)</f>
        <v>5.0935024388887799E-2</v>
      </c>
      <c r="E45" s="16">
        <f t="shared" ref="E45:N45" si="3">AVERAGE(D32:F34)</f>
        <v>6.1701579944442621E-2</v>
      </c>
      <c r="F45" s="16">
        <f t="shared" si="3"/>
        <v>7.5050691055553884E-2</v>
      </c>
      <c r="G45" s="16">
        <f t="shared" si="3"/>
        <v>9.0638357722220855E-2</v>
      </c>
      <c r="H45" s="16">
        <f>AVERAGE(G32,H32,I32,H33,G34,H34,I34,)</f>
        <v>9.2162993562498574E-2</v>
      </c>
      <c r="I45" s="16">
        <f>AVERAGE(H32,I32,J32,J33,J34,I34,H34,H33)</f>
        <v>0.12044801049999876</v>
      </c>
      <c r="J45" s="16">
        <f>AVERAGE(I32,J32,K32,J33,I34,J34,K34)</f>
        <v>0.13511499264285629</v>
      </c>
      <c r="K45" s="16">
        <f t="shared" si="3"/>
        <v>0.13239580216666585</v>
      </c>
      <c r="L45" s="16">
        <f t="shared" si="3"/>
        <v>0.1398249132777766</v>
      </c>
      <c r="M45" s="16">
        <f t="shared" si="3"/>
        <v>0.14846013549999881</v>
      </c>
      <c r="N45" s="16">
        <f t="shared" si="3"/>
        <v>0.16036391327777644</v>
      </c>
      <c r="O45" s="16">
        <f>AVERAGE(O32:O34)</f>
        <v>0.16871913549999817</v>
      </c>
    </row>
    <row r="46" spans="1:15" x14ac:dyDescent="0.25">
      <c r="A46" s="31"/>
      <c r="B46" s="15">
        <v>380</v>
      </c>
      <c r="C46" s="16">
        <f t="shared" ref="C46:C47" si="4">AVERAGE(C33:C35)</f>
        <v>3.5633802166665639E-2</v>
      </c>
      <c r="D46" s="16">
        <f t="shared" ref="D46:N51" si="5">AVERAGE(C33:E35)</f>
        <v>3.8908579944443744E-2</v>
      </c>
      <c r="E46" s="16">
        <f t="shared" si="5"/>
        <v>5.1394579944443644E-2</v>
      </c>
      <c r="F46" s="16">
        <f t="shared" si="5"/>
        <v>6.5555802166665539E-2</v>
      </c>
      <c r="G46" s="16">
        <f t="shared" si="5"/>
        <v>8.39922466111101E-2</v>
      </c>
      <c r="H46" s="16">
        <f>AVERAGE(G33,H33,G34,H34,I34,H35,I35)</f>
        <v>9.2079706928570565E-2</v>
      </c>
      <c r="I46" s="16">
        <f>AVERAGE(H33,J33,H34,I34,J34,H35,J35)</f>
        <v>0.10466456407142795</v>
      </c>
      <c r="J46" s="16">
        <f>AVERAGE(J33,K33,I34,J34,K34,I35,J35)</f>
        <v>0.11706542121428498</v>
      </c>
      <c r="K46" s="16">
        <f>AVERAGE(J33:L35)</f>
        <v>0.12532835772222128</v>
      </c>
      <c r="L46" s="16">
        <f t="shared" si="5"/>
        <v>0.13566846883333186</v>
      </c>
      <c r="M46" s="16">
        <f t="shared" si="5"/>
        <v>0.14698202438888724</v>
      </c>
      <c r="N46" s="16">
        <f t="shared" si="5"/>
        <v>0.15832302438888726</v>
      </c>
      <c r="O46" s="16">
        <f t="shared" ref="O46:O51" si="6">AVERAGE(O33:O35)</f>
        <v>0.16516446883333202</v>
      </c>
    </row>
    <row r="47" spans="1:15" x14ac:dyDescent="0.25">
      <c r="A47" s="31"/>
      <c r="B47" s="15">
        <v>400</v>
      </c>
      <c r="C47" s="16">
        <f t="shared" si="4"/>
        <v>7.8841354999982603E-3</v>
      </c>
      <c r="D47" s="16">
        <f t="shared" si="5"/>
        <v>1.2317024388888202E-2</v>
      </c>
      <c r="E47" s="16">
        <f t="shared" si="5"/>
        <v>2.8927579944443949E-2</v>
      </c>
      <c r="F47" s="16">
        <f>AVERAGE(E34:G36)</f>
        <v>4.7116691055554744E-2</v>
      </c>
      <c r="G47" s="16">
        <f t="shared" si="5"/>
        <v>6.9121357722221111E-2</v>
      </c>
      <c r="H47" s="16">
        <f>AVERAGE(G34:I36)</f>
        <v>8.3721135499998989E-2</v>
      </c>
      <c r="I47" s="16">
        <f>AVERAGE(H34:J36)</f>
        <v>0.10208513549999923</v>
      </c>
      <c r="J47" s="16">
        <f>AVERAGE(I34:K36)</f>
        <v>0.11997357994444376</v>
      </c>
      <c r="K47" s="16">
        <f t="shared" si="5"/>
        <v>0.13067069105555498</v>
      </c>
      <c r="L47" s="16">
        <f t="shared" si="5"/>
        <v>0.13862735772222085</v>
      </c>
      <c r="M47" s="16">
        <f t="shared" si="5"/>
        <v>0.14653291327777632</v>
      </c>
      <c r="N47" s="16">
        <f t="shared" si="5"/>
        <v>0.15247835772222057</v>
      </c>
      <c r="O47" s="16">
        <f t="shared" si="6"/>
        <v>0.15144280216666553</v>
      </c>
    </row>
    <row r="48" spans="1:15" x14ac:dyDescent="0.25">
      <c r="A48" s="31"/>
      <c r="B48" s="15">
        <v>420</v>
      </c>
      <c r="C48" s="16">
        <f>AVERAGE(C35:C37)</f>
        <v>-4.9061197833334326E-2</v>
      </c>
      <c r="D48" s="16">
        <f t="shared" si="5"/>
        <v>-3.6650864500000324E-2</v>
      </c>
      <c r="E48" s="16">
        <f t="shared" si="5"/>
        <v>-1.4112197833333716E-2</v>
      </c>
      <c r="F48" s="16">
        <f t="shared" si="5"/>
        <v>9.0538021666660817E-3</v>
      </c>
      <c r="G48" s="16">
        <f t="shared" si="5"/>
        <v>3.0044802166665916E-2</v>
      </c>
      <c r="H48" s="16">
        <f t="shared" si="5"/>
        <v>4.3486579944443569E-2</v>
      </c>
      <c r="I48" s="16">
        <f t="shared" si="5"/>
        <v>6.2575135499998893E-2</v>
      </c>
      <c r="J48" s="16">
        <f t="shared" si="5"/>
        <v>7.6185802166665761E-2</v>
      </c>
      <c r="K48" s="16">
        <f t="shared" si="5"/>
        <v>9.1004579944443734E-2</v>
      </c>
      <c r="L48" s="16">
        <f t="shared" si="5"/>
        <v>9.7429246611110187E-2</v>
      </c>
      <c r="M48" s="16">
        <f>AVERAGE(L35:N37)</f>
        <v>0.10746713549999892</v>
      </c>
      <c r="N48" s="16">
        <f t="shared" si="5"/>
        <v>0.1105186910555547</v>
      </c>
      <c r="O48" s="16">
        <f>AVERAGE(O35:O37)</f>
        <v>0.11249113549999971</v>
      </c>
    </row>
    <row r="49" spans="1:15" x14ac:dyDescent="0.25">
      <c r="A49" s="31"/>
      <c r="B49" s="15">
        <v>440</v>
      </c>
      <c r="C49" s="16">
        <f>AVERAGE(C36:C38)</f>
        <v>-0.15443519783333315</v>
      </c>
      <c r="D49" s="16">
        <f t="shared" si="5"/>
        <v>-0.1297655311666672</v>
      </c>
      <c r="E49" s="16">
        <f>AVERAGE(D36:F38)</f>
        <v>-9.5257420055556707E-2</v>
      </c>
      <c r="F49" s="16">
        <f t="shared" si="5"/>
        <v>-5.6422420055556678E-2</v>
      </c>
      <c r="G49" s="16">
        <f t="shared" si="5"/>
        <v>-2.5245420055556324E-2</v>
      </c>
      <c r="H49" s="16">
        <f t="shared" si="5"/>
        <v>-6.4530894444479888E-4</v>
      </c>
      <c r="I49" s="16">
        <f t="shared" si="5"/>
        <v>1.8980913277777647E-2</v>
      </c>
      <c r="J49" s="16">
        <f t="shared" si="5"/>
        <v>3.0974135500000069E-2</v>
      </c>
      <c r="K49" s="16">
        <f t="shared" si="5"/>
        <v>3.5129135500000075E-2</v>
      </c>
      <c r="L49" s="16">
        <f t="shared" si="5"/>
        <v>3.9077357722222122E-2</v>
      </c>
      <c r="M49" s="16">
        <f>AVERAGE(L36:N38)</f>
        <v>4.0507135499999611E-2</v>
      </c>
      <c r="N49" s="16">
        <f t="shared" si="5"/>
        <v>4.2944246611110515E-2</v>
      </c>
      <c r="O49" s="16">
        <f>AVERAGE(O36:O38)</f>
        <v>4.2665802166665635E-2</v>
      </c>
    </row>
    <row r="50" spans="1:15" x14ac:dyDescent="0.25">
      <c r="A50" s="31"/>
      <c r="B50" s="15">
        <v>460</v>
      </c>
      <c r="C50" s="26">
        <f>C38</f>
        <v>-0.28035386450000033</v>
      </c>
      <c r="D50" s="16">
        <f t="shared" si="5"/>
        <v>-0.25521542005555631</v>
      </c>
      <c r="E50" s="16">
        <f t="shared" si="5"/>
        <v>-0.17904608672222366</v>
      </c>
      <c r="F50" s="16">
        <f t="shared" si="5"/>
        <v>-0.11658964227777939</v>
      </c>
      <c r="G50" s="16">
        <f t="shared" si="5"/>
        <v>-7.0532864500001111E-2</v>
      </c>
      <c r="H50" s="16">
        <f t="shared" si="5"/>
        <v>-3.4462197833333853E-2</v>
      </c>
      <c r="I50" s="16">
        <f t="shared" si="5"/>
        <v>-1.0089197833333606E-2</v>
      </c>
      <c r="J50" s="16">
        <f t="shared" si="5"/>
        <v>-1.4809756111111324E-3</v>
      </c>
      <c r="K50" s="16">
        <f t="shared" si="5"/>
        <v>-1.7518645000001874E-3</v>
      </c>
      <c r="L50" s="16">
        <f t="shared" si="5"/>
        <v>3.3284688333334125E-3</v>
      </c>
      <c r="M50" s="16">
        <f t="shared" si="5"/>
        <v>6.2818021666666522E-3</v>
      </c>
      <c r="N50" s="16">
        <f t="shared" si="5"/>
        <v>1.2577135499999849E-2</v>
      </c>
      <c r="O50" s="16">
        <f t="shared" si="6"/>
        <v>1.4892468833332137E-2</v>
      </c>
    </row>
    <row r="51" spans="1:15" x14ac:dyDescent="0.25">
      <c r="A51" s="31"/>
      <c r="B51" s="15">
        <v>480</v>
      </c>
      <c r="C51" s="26">
        <f>C39</f>
        <v>-0.56168086450000132</v>
      </c>
      <c r="D51" s="26">
        <f t="shared" ref="D51:E52" si="7">D39</f>
        <v>-0.35921086449999962</v>
      </c>
      <c r="E51" s="16">
        <f t="shared" si="5"/>
        <v>-0.22494764227777925</v>
      </c>
      <c r="F51" s="16">
        <f t="shared" si="5"/>
        <v>-0.13053297561111263</v>
      </c>
      <c r="G51" s="16">
        <f t="shared" si="5"/>
        <v>-7.4295197833334631E-2</v>
      </c>
      <c r="H51" s="16">
        <f t="shared" si="5"/>
        <v>-2.9825975611111961E-2</v>
      </c>
      <c r="I51" s="16">
        <f t="shared" si="5"/>
        <v>1.5483577222216776E-3</v>
      </c>
      <c r="J51" s="16">
        <f t="shared" si="5"/>
        <v>1.3798357722221747E-2</v>
      </c>
      <c r="K51" s="16">
        <f t="shared" si="5"/>
        <v>1.2204468833333001E-2</v>
      </c>
      <c r="L51" s="16">
        <f t="shared" si="5"/>
        <v>1.5422024388888487E-2</v>
      </c>
      <c r="M51" s="16">
        <f t="shared" si="5"/>
        <v>1.9506579944443873E-2</v>
      </c>
      <c r="N51" s="16">
        <f t="shared" si="5"/>
        <v>3.3281357722221197E-2</v>
      </c>
      <c r="O51" s="16">
        <f t="shared" si="6"/>
        <v>5.0978468833331902E-2</v>
      </c>
    </row>
    <row r="52" spans="1:15" x14ac:dyDescent="0.25">
      <c r="A52" s="32"/>
      <c r="B52" s="15">
        <v>500</v>
      </c>
      <c r="C52" s="26">
        <f>C40</f>
        <v>-2.7949488645000002</v>
      </c>
      <c r="D52" s="26">
        <f t="shared" si="7"/>
        <v>-0.46825586450000145</v>
      </c>
      <c r="E52" s="26">
        <f t="shared" si="7"/>
        <v>-0.18822286450000192</v>
      </c>
      <c r="F52" s="16">
        <f t="shared" ref="F52:N52" si="8">AVERAGE(E40:G40)</f>
        <v>-0.12950753116666766</v>
      </c>
      <c r="G52" s="16">
        <f t="shared" si="8"/>
        <v>-7.2028197833334431E-2</v>
      </c>
      <c r="H52" s="16">
        <f t="shared" si="8"/>
        <v>-2.1710864500001037E-2</v>
      </c>
      <c r="I52" s="16">
        <f>AVERAGE(H40:J40)</f>
        <v>2.4840135499998677E-2</v>
      </c>
      <c r="J52" s="16">
        <f t="shared" si="8"/>
        <v>4.6039802166665332E-2</v>
      </c>
      <c r="K52" s="16">
        <f t="shared" si="8"/>
        <v>5.7282135499999498E-2</v>
      </c>
      <c r="L52" s="16">
        <f t="shared" si="8"/>
        <v>5.3538468833332097E-2</v>
      </c>
      <c r="M52" s="16">
        <f t="shared" si="8"/>
        <v>6.8957802166664806E-2</v>
      </c>
      <c r="N52" s="16">
        <f t="shared" si="8"/>
        <v>9.6728468833331263E-2</v>
      </c>
      <c r="O52" s="16">
        <f>O40</f>
        <v>0.15275713549999992</v>
      </c>
    </row>
    <row r="54" spans="1:15" x14ac:dyDescent="0.25">
      <c r="A54" s="21" t="s">
        <v>31</v>
      </c>
      <c r="B54" s="7"/>
      <c r="C54" s="33" t="s">
        <v>19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5"/>
    </row>
    <row r="55" spans="1:15" x14ac:dyDescent="0.25">
      <c r="A55" s="8"/>
      <c r="B55" s="17"/>
      <c r="C55" s="14">
        <v>0</v>
      </c>
      <c r="D55" s="14">
        <v>20</v>
      </c>
      <c r="E55" s="14">
        <v>40</v>
      </c>
      <c r="F55" s="14">
        <v>60</v>
      </c>
      <c r="G55" s="14">
        <v>80</v>
      </c>
      <c r="H55" s="14">
        <v>100</v>
      </c>
      <c r="I55" s="14">
        <v>120</v>
      </c>
      <c r="J55" s="14">
        <v>140</v>
      </c>
      <c r="K55" s="14">
        <v>160</v>
      </c>
      <c r="L55" s="14">
        <v>180</v>
      </c>
      <c r="M55" s="14">
        <v>200</v>
      </c>
      <c r="N55" s="14">
        <v>220</v>
      </c>
      <c r="O55" s="14">
        <v>240</v>
      </c>
    </row>
    <row r="56" spans="1:15" x14ac:dyDescent="0.25">
      <c r="A56" s="30" t="s">
        <v>17</v>
      </c>
      <c r="B56" s="15">
        <v>340</v>
      </c>
      <c r="C56" s="16">
        <f>(C44-C32)/20*100</f>
        <v>0</v>
      </c>
      <c r="D56" s="16">
        <f t="shared" ref="D56:O56" si="9">(D44-D32)/20*100</f>
        <v>8.8276666666669001E-2</v>
      </c>
      <c r="E56" s="16">
        <f t="shared" si="9"/>
        <v>-6.2494999999997199E-2</v>
      </c>
      <c r="F56" s="16">
        <f t="shared" si="9"/>
        <v>-1.0741666666665636E-2</v>
      </c>
      <c r="G56" s="16">
        <f t="shared" si="9"/>
        <v>4.14866666666628E-2</v>
      </c>
      <c r="H56" s="16">
        <f t="shared" si="9"/>
        <v>3.264833333333314E-2</v>
      </c>
      <c r="I56" s="16">
        <f t="shared" si="9"/>
        <v>-9.7443333333326193E-2</v>
      </c>
      <c r="J56" s="16">
        <f t="shared" si="9"/>
        <v>-1.6183333333390224E-3</v>
      </c>
      <c r="K56" s="16">
        <f t="shared" si="9"/>
        <v>4.7096666666668341E-2</v>
      </c>
      <c r="L56" s="16">
        <f t="shared" si="9"/>
        <v>-1.751666666667262E-3</v>
      </c>
      <c r="M56" s="16">
        <f t="shared" si="9"/>
        <v>-2.3678333333331664E-2</v>
      </c>
      <c r="N56" s="16">
        <f t="shared" si="9"/>
        <v>9.2166666666611274E-3</v>
      </c>
      <c r="O56" s="16">
        <f t="shared" si="9"/>
        <v>0</v>
      </c>
    </row>
    <row r="57" spans="1:15" x14ac:dyDescent="0.25">
      <c r="A57" s="31"/>
      <c r="B57" s="15">
        <v>360</v>
      </c>
      <c r="C57" s="16">
        <f t="shared" ref="C57:O64" si="10">(C45-C33)/20*100</f>
        <v>-0.1564050000000054</v>
      </c>
      <c r="D57" s="16">
        <f t="shared" si="10"/>
        <v>-0.19575555555556989</v>
      </c>
      <c r="E57" s="16">
        <f t="shared" si="10"/>
        <v>-3.3432777777774696E-2</v>
      </c>
      <c r="F57" s="16">
        <f t="shared" si="10"/>
        <v>-0.17124722222222979</v>
      </c>
      <c r="G57" s="16">
        <f t="shared" si="10"/>
        <v>-0.1302288888889041</v>
      </c>
      <c r="H57" s="16">
        <f t="shared" si="10"/>
        <v>-1.4310709687499481E-2</v>
      </c>
      <c r="I57" s="16">
        <f t="shared" si="10"/>
        <v>1.0486243749999957</v>
      </c>
      <c r="J57" s="16">
        <f t="shared" si="10"/>
        <v>0.13362928571429275</v>
      </c>
      <c r="K57" s="16">
        <f t="shared" si="10"/>
        <v>5.2338333333332987E-2</v>
      </c>
      <c r="L57" s="16">
        <f t="shared" si="10"/>
        <v>6.3938888888988308E-3</v>
      </c>
      <c r="M57" s="16">
        <f t="shared" si="10"/>
        <v>-2.2444999999997606E-2</v>
      </c>
      <c r="N57" s="16">
        <f t="shared" si="10"/>
        <v>-3.2076111111102867E-2</v>
      </c>
      <c r="O57" s="16">
        <f t="shared" si="10"/>
        <v>-0.14333499999999333</v>
      </c>
    </row>
    <row r="58" spans="1:15" x14ac:dyDescent="0.25">
      <c r="A58" s="31"/>
      <c r="B58" s="15">
        <v>380</v>
      </c>
      <c r="C58" s="16">
        <f t="shared" si="10"/>
        <v>0.21232833333333073</v>
      </c>
      <c r="D58" s="16">
        <f>(D46-D34)/20*100</f>
        <v>0.11626722222223053</v>
      </c>
      <c r="E58" s="16">
        <f t="shared" si="10"/>
        <v>0.31638222222222406</v>
      </c>
      <c r="F58" s="16">
        <f t="shared" si="10"/>
        <v>0.20284833333334185</v>
      </c>
      <c r="G58" s="16">
        <f t="shared" si="10"/>
        <v>8.7815555555559588E-2</v>
      </c>
      <c r="H58" s="16">
        <f t="shared" si="10"/>
        <v>7.0147857142853626E-2</v>
      </c>
      <c r="I58" s="16">
        <f t="shared" si="10"/>
        <v>-3.0542857142863075E-2</v>
      </c>
      <c r="J58" s="16">
        <f t="shared" si="10"/>
        <v>-9.7418571428580236E-2</v>
      </c>
      <c r="K58" s="16">
        <f t="shared" si="10"/>
        <v>-0.11022388888889621</v>
      </c>
      <c r="L58" s="16">
        <f t="shared" si="10"/>
        <v>8.1781666666661673E-2</v>
      </c>
      <c r="M58" s="16">
        <f t="shared" si="10"/>
        <v>-4.4445555555545913E-2</v>
      </c>
      <c r="N58" s="16">
        <f t="shared" si="10"/>
        <v>-2.9680555555563894E-2</v>
      </c>
      <c r="O58" s="16">
        <f t="shared" si="10"/>
        <v>1.9051666666669576E-2</v>
      </c>
    </row>
    <row r="59" spans="1:15" x14ac:dyDescent="0.25">
      <c r="A59" s="31"/>
      <c r="B59" s="15">
        <v>400</v>
      </c>
      <c r="C59" s="16">
        <f t="shared" si="10"/>
        <v>-0.13941999999998936</v>
      </c>
      <c r="D59" s="16">
        <f t="shared" si="10"/>
        <v>-0.12281055555556561</v>
      </c>
      <c r="E59" s="16">
        <f t="shared" si="10"/>
        <v>-7.6107777777778551E-2</v>
      </c>
      <c r="F59" s="16">
        <f t="shared" si="10"/>
        <v>-0.18936222222222118</v>
      </c>
      <c r="G59" s="16">
        <f t="shared" si="10"/>
        <v>-8.9183888888884344E-2</v>
      </c>
      <c r="H59" s="16">
        <f t="shared" si="10"/>
        <v>-4.8934999999998563E-2</v>
      </c>
      <c r="I59" s="16">
        <f t="shared" si="10"/>
        <v>8.9985000000013665E-2</v>
      </c>
      <c r="J59" s="16">
        <f t="shared" si="10"/>
        <v>4.8082222222222484E-2</v>
      </c>
      <c r="K59" s="16">
        <f t="shared" si="10"/>
        <v>0.10368277777778559</v>
      </c>
      <c r="L59" s="16">
        <f t="shared" si="10"/>
        <v>1.5306111111106635E-2</v>
      </c>
      <c r="M59" s="16">
        <f t="shared" si="10"/>
        <v>3.4983888888889397E-2</v>
      </c>
      <c r="N59" s="16">
        <f t="shared" si="10"/>
        <v>1.2296111111107231E-2</v>
      </c>
      <c r="O59" s="16">
        <f t="shared" si="10"/>
        <v>7.3448333333322041E-2</v>
      </c>
    </row>
    <row r="60" spans="1:15" x14ac:dyDescent="0.25">
      <c r="A60" s="31"/>
      <c r="B60" s="15">
        <v>420</v>
      </c>
      <c r="C60" s="16">
        <f t="shared" si="10"/>
        <v>-0.2188866666666674</v>
      </c>
      <c r="D60" s="16">
        <f t="shared" si="10"/>
        <v>-0.1162000000000063</v>
      </c>
      <c r="E60" s="16">
        <f t="shared" si="10"/>
        <v>-0.14961166666667183</v>
      </c>
      <c r="F60" s="16">
        <f t="shared" si="10"/>
        <v>-0.27059166666667128</v>
      </c>
      <c r="G60" s="16">
        <f t="shared" si="10"/>
        <v>-9.6966666666674764E-2</v>
      </c>
      <c r="H60" s="16">
        <f t="shared" si="10"/>
        <v>-0.15537277777777209</v>
      </c>
      <c r="I60" s="16">
        <f t="shared" si="10"/>
        <v>-0.23554500000000667</v>
      </c>
      <c r="J60" s="16">
        <f>(J48-J36)/20*100</f>
        <v>-0.2250466666666659</v>
      </c>
      <c r="K60" s="16">
        <f t="shared" si="10"/>
        <v>-0.29401777777777599</v>
      </c>
      <c r="L60" s="16">
        <f t="shared" si="10"/>
        <v>-0.24255944444444566</v>
      </c>
      <c r="M60" s="16">
        <f t="shared" si="10"/>
        <v>-0.18418499999999033</v>
      </c>
      <c r="N60" s="16">
        <f t="shared" si="10"/>
        <v>-0.26734222222221427</v>
      </c>
      <c r="O60" s="16">
        <f t="shared" si="10"/>
        <v>-0.21864999999998838</v>
      </c>
    </row>
    <row r="61" spans="1:15" x14ac:dyDescent="0.25">
      <c r="A61" s="31"/>
      <c r="B61" s="15">
        <v>440</v>
      </c>
      <c r="C61" s="16">
        <f t="shared" si="10"/>
        <v>0.11616333333332562</v>
      </c>
      <c r="D61" s="16">
        <f t="shared" si="10"/>
        <v>0.18782166666666891</v>
      </c>
      <c r="E61" s="16">
        <f t="shared" si="10"/>
        <v>1.7572222222224099E-2</v>
      </c>
      <c r="F61" s="16">
        <f t="shared" si="10"/>
        <v>0.18037222222223076</v>
      </c>
      <c r="G61" s="16">
        <f t="shared" si="10"/>
        <v>0.23259222222221529</v>
      </c>
      <c r="H61" s="16">
        <f t="shared" si="10"/>
        <v>8.6587777777773003E-2</v>
      </c>
      <c r="I61" s="16">
        <f t="shared" si="10"/>
        <v>0.1805638888888951</v>
      </c>
      <c r="J61" s="16">
        <f t="shared" si="10"/>
        <v>0.13048500000000413</v>
      </c>
      <c r="K61" s="16">
        <f t="shared" si="10"/>
        <v>0.11134499999998937</v>
      </c>
      <c r="L61" s="16">
        <f t="shared" si="10"/>
        <v>5.2876111111118819E-2</v>
      </c>
      <c r="M61" s="16">
        <f t="shared" si="10"/>
        <v>0.15047999999999775</v>
      </c>
      <c r="N61" s="16">
        <f t="shared" si="10"/>
        <v>-2.9964444444452454E-2</v>
      </c>
      <c r="O61" s="16">
        <f t="shared" si="10"/>
        <v>-9.1666666666749205E-3</v>
      </c>
    </row>
    <row r="62" spans="1:15" x14ac:dyDescent="0.25">
      <c r="A62" s="31"/>
      <c r="B62" s="15">
        <v>460</v>
      </c>
      <c r="C62" s="16">
        <f t="shared" si="10"/>
        <v>0</v>
      </c>
      <c r="D62" s="16">
        <f t="shared" si="10"/>
        <v>3.6792222222228332E-2</v>
      </c>
      <c r="E62" s="16">
        <f t="shared" si="10"/>
        <v>-3.6911111111059824E-3</v>
      </c>
      <c r="F62" s="16">
        <f t="shared" si="10"/>
        <v>3.4091111111115638E-2</v>
      </c>
      <c r="G62" s="16">
        <f t="shared" si="10"/>
        <v>4.7050000000107423E-3</v>
      </c>
      <c r="H62" s="16">
        <f t="shared" si="10"/>
        <v>1.4063333333324372E-2</v>
      </c>
      <c r="I62" s="16">
        <f t="shared" si="10"/>
        <v>6.8973333333332609E-2</v>
      </c>
      <c r="J62" s="16">
        <f t="shared" si="10"/>
        <v>0.20877444444443405</v>
      </c>
      <c r="K62" s="16">
        <f t="shared" si="10"/>
        <v>0.16826999999999653</v>
      </c>
      <c r="L62" s="16">
        <f t="shared" si="10"/>
        <v>0.35854166666666154</v>
      </c>
      <c r="M62" s="16">
        <f t="shared" si="10"/>
        <v>0.21313333333332535</v>
      </c>
      <c r="N62" s="16">
        <f t="shared" si="10"/>
        <v>0.42685499999999665</v>
      </c>
      <c r="O62" s="16">
        <f t="shared" si="10"/>
        <v>0.43807666666666617</v>
      </c>
    </row>
    <row r="63" spans="1:15" x14ac:dyDescent="0.25">
      <c r="A63" s="31"/>
      <c r="B63" s="15">
        <v>480</v>
      </c>
      <c r="C63" s="16">
        <f t="shared" si="10"/>
        <v>0</v>
      </c>
      <c r="D63" s="16">
        <f t="shared" si="10"/>
        <v>0</v>
      </c>
      <c r="E63" s="16">
        <f t="shared" si="10"/>
        <v>-6.9528888888894802E-2</v>
      </c>
      <c r="F63" s="16">
        <f t="shared" si="10"/>
        <v>-6.1295555555559295E-2</v>
      </c>
      <c r="G63" s="16">
        <f t="shared" si="10"/>
        <v>4.7368333333333984E-2</v>
      </c>
      <c r="H63" s="16">
        <f t="shared" si="10"/>
        <v>-5.72655555555516E-2</v>
      </c>
      <c r="I63" s="16">
        <f t="shared" si="10"/>
        <v>-0.1496238888888948</v>
      </c>
      <c r="J63" s="16">
        <f t="shared" si="10"/>
        <v>-8.4553888888875647E-2</v>
      </c>
      <c r="K63" s="16">
        <f t="shared" si="10"/>
        <v>-7.1023333333333952E-2</v>
      </c>
      <c r="L63" s="16">
        <f t="shared" si="10"/>
        <v>-6.2375555555548426E-2</v>
      </c>
      <c r="M63" s="16">
        <f t="shared" si="10"/>
        <v>-0.22250277777777525</v>
      </c>
      <c r="N63" s="16">
        <f t="shared" si="10"/>
        <v>-0.10509388888889463</v>
      </c>
      <c r="O63" s="16">
        <f t="shared" si="10"/>
        <v>-0.1096133333333249</v>
      </c>
    </row>
    <row r="64" spans="1:15" x14ac:dyDescent="0.25">
      <c r="A64" s="32"/>
      <c r="B64" s="15">
        <v>500</v>
      </c>
      <c r="C64" s="16">
        <f t="shared" si="10"/>
        <v>0</v>
      </c>
      <c r="D64" s="16">
        <f t="shared" si="10"/>
        <v>0</v>
      </c>
      <c r="E64" s="16">
        <f t="shared" si="10"/>
        <v>0</v>
      </c>
      <c r="F64" s="16">
        <f t="shared" si="10"/>
        <v>-7.1368333333327455E-2</v>
      </c>
      <c r="G64" s="16">
        <f t="shared" si="10"/>
        <v>6.5188333333322176E-2</v>
      </c>
      <c r="H64" s="16">
        <f t="shared" si="10"/>
        <v>-2.9629999999993831E-2</v>
      </c>
      <c r="I64" s="16">
        <f t="shared" si="10"/>
        <v>-5.4389999999996753E-2</v>
      </c>
      <c r="J64" s="16">
        <f t="shared" si="10"/>
        <v>-4.2736666666674701E-2</v>
      </c>
      <c r="K64" s="16">
        <f t="shared" si="10"/>
        <v>4.7340000000009042E-2</v>
      </c>
      <c r="L64" s="16">
        <f t="shared" si="10"/>
        <v>-7.9533333333342185E-2</v>
      </c>
      <c r="M64" s="16">
        <f t="shared" si="10"/>
        <v>0.12800833333333372</v>
      </c>
      <c r="N64" s="16">
        <f t="shared" si="10"/>
        <v>1.3281666666677199E-2</v>
      </c>
      <c r="O64" s="16">
        <f t="shared" si="10"/>
        <v>0</v>
      </c>
    </row>
  </sheetData>
  <sortState xmlns:xlrd2="http://schemas.microsoft.com/office/spreadsheetml/2017/richdata2" ref="B18:O26">
    <sortCondition ref="B18:B26"/>
  </sortState>
  <mergeCells count="10">
    <mergeCell ref="A32:A40"/>
    <mergeCell ref="C42:O42"/>
    <mergeCell ref="A44:A52"/>
    <mergeCell ref="C54:O54"/>
    <mergeCell ref="A56:A64"/>
    <mergeCell ref="A4:A12"/>
    <mergeCell ref="C2:O2"/>
    <mergeCell ref="A18:A26"/>
    <mergeCell ref="C16:O16"/>
    <mergeCell ref="C30:O30"/>
  </mergeCells>
  <conditionalFormatting sqref="C56:O64">
    <cfRule type="cellIs" dxfId="1" priority="1" operator="between">
      <formula>0.1</formula>
      <formula>100</formula>
    </cfRule>
    <cfRule type="cellIs" dxfId="0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752EC-189E-4A0C-88C7-4EE9EF931C7D}">
  <sheetPr>
    <tabColor theme="5"/>
  </sheetPr>
  <dimension ref="A2:K79"/>
  <sheetViews>
    <sheetView topLeftCell="A43" zoomScale="90" zoomScaleNormal="90" workbookViewId="0">
      <selection activeCell="M81" sqref="M81"/>
    </sheetView>
  </sheetViews>
  <sheetFormatPr baseColWidth="10" defaultColWidth="9.140625" defaultRowHeight="15" x14ac:dyDescent="0.25"/>
  <cols>
    <col min="12" max="12" width="4.42578125" customWidth="1"/>
  </cols>
  <sheetData>
    <row r="2" spans="1:11" x14ac:dyDescent="0.25">
      <c r="A2" s="10" t="s">
        <v>21</v>
      </c>
      <c r="B2" s="7"/>
      <c r="C2" s="33" t="s">
        <v>19</v>
      </c>
      <c r="D2" s="34"/>
      <c r="E2" s="34"/>
      <c r="F2" s="34"/>
      <c r="G2" s="34"/>
      <c r="H2" s="34"/>
      <c r="I2" s="34"/>
      <c r="J2" s="34"/>
      <c r="K2" s="35"/>
    </row>
    <row r="3" spans="1:11" x14ac:dyDescent="0.25">
      <c r="A3" s="8"/>
      <c r="B3" s="9"/>
      <c r="C3" s="2">
        <v>0</v>
      </c>
      <c r="D3" s="2">
        <v>11</v>
      </c>
      <c r="E3" s="2">
        <v>22</v>
      </c>
      <c r="F3" s="2">
        <v>33</v>
      </c>
      <c r="G3" s="2">
        <v>44</v>
      </c>
      <c r="H3" s="2">
        <v>55</v>
      </c>
      <c r="I3" s="2">
        <v>66</v>
      </c>
      <c r="J3" s="2">
        <v>77</v>
      </c>
      <c r="K3" s="2">
        <v>88</v>
      </c>
    </row>
    <row r="4" spans="1:11" x14ac:dyDescent="0.25">
      <c r="A4" s="30" t="s">
        <v>17</v>
      </c>
      <c r="B4" s="2">
        <v>15</v>
      </c>
      <c r="C4" s="3">
        <v>11.900399999999999</v>
      </c>
      <c r="D4" s="3">
        <v>11.9214</v>
      </c>
      <c r="E4" s="3">
        <v>11.9199</v>
      </c>
      <c r="F4" s="3">
        <v>11.9413</v>
      </c>
      <c r="G4" s="3">
        <v>11.9777</v>
      </c>
      <c r="H4" s="3">
        <v>12.026199999999999</v>
      </c>
      <c r="I4" s="3">
        <v>12.0562</v>
      </c>
      <c r="J4" s="3">
        <v>12.1181</v>
      </c>
      <c r="K4" s="3">
        <v>12.169700000000001</v>
      </c>
    </row>
    <row r="5" spans="1:11" x14ac:dyDescent="0.25">
      <c r="A5" s="31"/>
      <c r="B5" s="2">
        <f t="shared" ref="B5:B15" si="0">B4+11</f>
        <v>26</v>
      </c>
      <c r="C5" s="3">
        <v>11.9278</v>
      </c>
      <c r="D5" s="3">
        <v>11.9498</v>
      </c>
      <c r="E5" s="3">
        <v>11.9474</v>
      </c>
      <c r="F5" s="3">
        <v>11.9697</v>
      </c>
      <c r="G5" s="3">
        <v>12.000400000000001</v>
      </c>
      <c r="H5" s="3">
        <v>12.045999999999999</v>
      </c>
      <c r="I5" s="3">
        <v>12.073399999999999</v>
      </c>
      <c r="J5" s="3">
        <v>12.1311</v>
      </c>
      <c r="K5" s="3">
        <v>12.1732</v>
      </c>
    </row>
    <row r="6" spans="1:11" x14ac:dyDescent="0.25">
      <c r="A6" s="31"/>
      <c r="B6" s="2">
        <f t="shared" si="0"/>
        <v>37</v>
      </c>
      <c r="C6" s="3">
        <v>11.9343</v>
      </c>
      <c r="D6" s="3">
        <v>11.9595</v>
      </c>
      <c r="E6" s="3">
        <v>11.9604</v>
      </c>
      <c r="F6" s="3">
        <v>11.9816</v>
      </c>
      <c r="G6" s="3">
        <v>12.0129</v>
      </c>
      <c r="H6" s="3">
        <v>12.0603</v>
      </c>
      <c r="I6" s="3">
        <v>12.0832</v>
      </c>
      <c r="J6" s="3">
        <v>12.136900000000001</v>
      </c>
      <c r="K6" s="3">
        <v>12.1752</v>
      </c>
    </row>
    <row r="7" spans="1:11" x14ac:dyDescent="0.25">
      <c r="A7" s="31"/>
      <c r="B7" s="2">
        <f t="shared" si="0"/>
        <v>48</v>
      </c>
      <c r="C7" s="3">
        <v>11.918100000000001</v>
      </c>
      <c r="D7" s="3">
        <v>11.950200000000001</v>
      </c>
      <c r="E7" s="3">
        <v>11.9495</v>
      </c>
      <c r="F7" s="3">
        <v>11.975</v>
      </c>
      <c r="G7" s="3">
        <v>12.010400000000001</v>
      </c>
      <c r="H7" s="3">
        <v>12.0502</v>
      </c>
      <c r="I7" s="3">
        <v>12.0794</v>
      </c>
      <c r="J7" s="3">
        <v>12.132300000000001</v>
      </c>
      <c r="K7" s="3">
        <v>12.1769</v>
      </c>
    </row>
    <row r="8" spans="1:11" x14ac:dyDescent="0.25">
      <c r="A8" s="31"/>
      <c r="B8" s="2">
        <f t="shared" si="0"/>
        <v>59</v>
      </c>
      <c r="C8" s="3">
        <v>11.8848</v>
      </c>
      <c r="D8" s="3">
        <v>11.915100000000001</v>
      </c>
      <c r="E8" s="3">
        <v>11.921200000000001</v>
      </c>
      <c r="F8" s="3">
        <v>11.9498</v>
      </c>
      <c r="G8" s="3">
        <v>11.987500000000001</v>
      </c>
      <c r="H8" s="3">
        <v>12.037599999999999</v>
      </c>
      <c r="I8" s="3">
        <v>12.0709</v>
      </c>
      <c r="J8" s="3">
        <v>12.129</v>
      </c>
      <c r="K8" s="3">
        <v>12.1706</v>
      </c>
    </row>
    <row r="9" spans="1:11" x14ac:dyDescent="0.25">
      <c r="A9" s="31"/>
      <c r="B9" s="2">
        <f t="shared" si="0"/>
        <v>70</v>
      </c>
      <c r="C9" s="3">
        <v>11.8226</v>
      </c>
      <c r="D9" s="3">
        <v>11.8591</v>
      </c>
      <c r="E9" s="3">
        <v>11.8688</v>
      </c>
      <c r="F9" s="3">
        <v>11.8957</v>
      </c>
      <c r="G9" s="3">
        <v>11.948600000000001</v>
      </c>
      <c r="H9" s="3">
        <v>12.010899999999999</v>
      </c>
      <c r="I9" s="3">
        <v>12.0482</v>
      </c>
      <c r="J9" s="3">
        <v>12.117800000000001</v>
      </c>
      <c r="K9" s="3">
        <v>12.164899999999999</v>
      </c>
    </row>
    <row r="10" spans="1:11" x14ac:dyDescent="0.25">
      <c r="A10" s="31"/>
      <c r="B10" s="2">
        <f t="shared" si="0"/>
        <v>81</v>
      </c>
      <c r="C10" s="3">
        <v>11.7235</v>
      </c>
      <c r="D10" s="3">
        <v>11.761200000000001</v>
      </c>
      <c r="E10" s="3">
        <v>11.777100000000001</v>
      </c>
      <c r="F10" s="3">
        <v>11.830399999999999</v>
      </c>
      <c r="G10" s="3">
        <v>11.8889</v>
      </c>
      <c r="H10" s="3">
        <v>11.9643</v>
      </c>
      <c r="I10" s="3">
        <v>12.019500000000001</v>
      </c>
      <c r="J10" s="3">
        <v>12.096299999999999</v>
      </c>
      <c r="K10" s="3">
        <v>12.1561</v>
      </c>
    </row>
    <row r="11" spans="1:11" x14ac:dyDescent="0.25">
      <c r="A11" s="31"/>
      <c r="B11" s="2">
        <f t="shared" si="0"/>
        <v>92</v>
      </c>
      <c r="C11" s="3">
        <v>11.588800000000001</v>
      </c>
      <c r="D11" s="3">
        <v>11.629300000000001</v>
      </c>
      <c r="E11" s="3">
        <v>11.6556</v>
      </c>
      <c r="F11" s="3">
        <v>11.723100000000001</v>
      </c>
      <c r="G11" s="3">
        <v>11.8078</v>
      </c>
      <c r="H11" s="3">
        <v>11.910500000000001</v>
      </c>
      <c r="I11" s="3">
        <v>11.989699999999999</v>
      </c>
      <c r="J11" s="3">
        <v>12.082100000000001</v>
      </c>
      <c r="K11" s="3">
        <v>12.1561</v>
      </c>
    </row>
    <row r="12" spans="1:11" x14ac:dyDescent="0.25">
      <c r="A12" s="31"/>
      <c r="B12" s="2">
        <f t="shared" si="0"/>
        <v>103</v>
      </c>
      <c r="C12" s="3">
        <v>11.388</v>
      </c>
      <c r="D12" s="3">
        <v>11.4306</v>
      </c>
      <c r="E12" s="3">
        <v>11.4788</v>
      </c>
      <c r="F12" s="3">
        <v>11.5687</v>
      </c>
      <c r="G12" s="3">
        <v>11.682600000000001</v>
      </c>
      <c r="H12" s="3">
        <v>11.8231</v>
      </c>
      <c r="I12" s="3">
        <v>11.9415</v>
      </c>
      <c r="J12" s="3">
        <v>12.0579</v>
      </c>
      <c r="K12" s="3">
        <v>12.152900000000001</v>
      </c>
    </row>
    <row r="13" spans="1:11" x14ac:dyDescent="0.25">
      <c r="A13" s="31"/>
      <c r="B13" s="2">
        <f t="shared" si="0"/>
        <v>114</v>
      </c>
      <c r="C13" s="3">
        <v>11.0924</v>
      </c>
      <c r="D13" s="3">
        <v>11.1386</v>
      </c>
      <c r="E13" s="3">
        <v>11.2226</v>
      </c>
      <c r="F13" s="3">
        <v>11.361700000000001</v>
      </c>
      <c r="G13" s="3">
        <v>11.5329</v>
      </c>
      <c r="H13" s="3">
        <v>11.717599999999999</v>
      </c>
      <c r="I13" s="3">
        <v>11.897</v>
      </c>
      <c r="J13" s="3">
        <v>12.0565</v>
      </c>
      <c r="K13" s="3">
        <v>12.165100000000001</v>
      </c>
    </row>
    <row r="14" spans="1:11" x14ac:dyDescent="0.25">
      <c r="A14" s="31"/>
      <c r="B14" s="2">
        <f t="shared" si="0"/>
        <v>125</v>
      </c>
      <c r="C14" s="3">
        <v>10.624499999999999</v>
      </c>
      <c r="D14" s="3">
        <v>10.6783</v>
      </c>
      <c r="E14" s="3">
        <v>10.868399999999999</v>
      </c>
      <c r="F14" s="3">
        <v>11.093400000000001</v>
      </c>
      <c r="G14" s="3">
        <v>11.306100000000001</v>
      </c>
      <c r="H14" s="3">
        <v>11.5656</v>
      </c>
      <c r="I14" s="3">
        <v>11.8474</v>
      </c>
      <c r="J14" s="3">
        <v>12.078099999999999</v>
      </c>
      <c r="K14" s="3">
        <v>12.2249</v>
      </c>
    </row>
    <row r="15" spans="1:11" x14ac:dyDescent="0.25">
      <c r="A15" s="32"/>
      <c r="B15" s="2">
        <f t="shared" si="0"/>
        <v>136</v>
      </c>
      <c r="C15" s="3">
        <v>9.7112999999999996</v>
      </c>
      <c r="D15" s="3">
        <v>9.8355999999999995</v>
      </c>
      <c r="E15" s="3">
        <v>10.420999999999999</v>
      </c>
      <c r="F15" s="3">
        <v>10.8102</v>
      </c>
      <c r="G15" s="3">
        <v>10.989599999999999</v>
      </c>
      <c r="H15" s="3">
        <v>11.278700000000001</v>
      </c>
      <c r="I15" s="3">
        <v>11.8439</v>
      </c>
      <c r="J15" s="3">
        <v>12.194800000000001</v>
      </c>
      <c r="K15" s="3">
        <v>12.303000000000001</v>
      </c>
    </row>
    <row r="17" spans="1:11" x14ac:dyDescent="0.25">
      <c r="A17" t="s">
        <v>22</v>
      </c>
      <c r="C17">
        <v>12.0025</v>
      </c>
    </row>
    <row r="19" spans="1:11" x14ac:dyDescent="0.25">
      <c r="A19" s="10" t="s">
        <v>23</v>
      </c>
      <c r="B19" s="7"/>
      <c r="C19" s="33" t="s">
        <v>19</v>
      </c>
      <c r="D19" s="34"/>
      <c r="E19" s="34"/>
      <c r="F19" s="34"/>
      <c r="G19" s="34"/>
      <c r="H19" s="34"/>
      <c r="I19" s="34"/>
      <c r="J19" s="34"/>
      <c r="K19" s="35"/>
    </row>
    <row r="20" spans="1:11" x14ac:dyDescent="0.25">
      <c r="A20" s="13"/>
      <c r="B20" s="9"/>
      <c r="C20" s="2">
        <v>0</v>
      </c>
      <c r="D20" s="2">
        <v>11</v>
      </c>
      <c r="E20" s="2">
        <v>22</v>
      </c>
      <c r="F20" s="2">
        <v>33</v>
      </c>
      <c r="G20" s="2">
        <v>44</v>
      </c>
      <c r="H20" s="2">
        <v>55</v>
      </c>
      <c r="I20" s="2">
        <v>66</v>
      </c>
      <c r="J20" s="2">
        <v>77</v>
      </c>
      <c r="K20" s="2">
        <v>88</v>
      </c>
    </row>
    <row r="21" spans="1:11" x14ac:dyDescent="0.25">
      <c r="A21" s="30" t="s">
        <v>17</v>
      </c>
      <c r="B21" s="2">
        <v>15</v>
      </c>
      <c r="C21" s="3">
        <v>12.158300000000001</v>
      </c>
      <c r="D21" s="3">
        <v>12.1777</v>
      </c>
      <c r="E21" s="3">
        <v>12.167199999999999</v>
      </c>
      <c r="F21" s="3">
        <v>12.188499999999999</v>
      </c>
      <c r="G21" s="3">
        <v>12.205</v>
      </c>
      <c r="H21" s="3">
        <v>12.2402</v>
      </c>
      <c r="I21" s="3">
        <v>12.2507</v>
      </c>
      <c r="J21" s="3">
        <v>12.303000000000001</v>
      </c>
      <c r="K21" s="3">
        <v>12.345700000000001</v>
      </c>
    </row>
    <row r="22" spans="1:11" x14ac:dyDescent="0.25">
      <c r="A22" s="31"/>
      <c r="B22" s="2">
        <f t="shared" ref="B22:B32" si="1">B21+11</f>
        <v>26</v>
      </c>
      <c r="C22" s="3">
        <v>12.2225</v>
      </c>
      <c r="D22" s="3">
        <v>12.239800000000001</v>
      </c>
      <c r="E22" s="3">
        <v>12.235300000000001</v>
      </c>
      <c r="F22" s="3">
        <v>12.245799999999999</v>
      </c>
      <c r="G22" s="3">
        <v>12.257400000000001</v>
      </c>
      <c r="H22" s="3">
        <v>12.287800000000001</v>
      </c>
      <c r="I22" s="3">
        <v>12.289199999999999</v>
      </c>
      <c r="J22" s="3">
        <v>12.331200000000001</v>
      </c>
      <c r="K22" s="3">
        <v>12.3604</v>
      </c>
    </row>
    <row r="23" spans="1:11" x14ac:dyDescent="0.25">
      <c r="A23" s="31"/>
      <c r="B23" s="2">
        <f t="shared" si="1"/>
        <v>37</v>
      </c>
      <c r="C23" s="3">
        <v>12.270300000000001</v>
      </c>
      <c r="D23" s="3">
        <v>12.2874</v>
      </c>
      <c r="E23" s="3">
        <v>12.2803</v>
      </c>
      <c r="F23" s="3">
        <v>12.289199999999999</v>
      </c>
      <c r="G23" s="3">
        <v>12.2979</v>
      </c>
      <c r="H23" s="3">
        <v>12.3246</v>
      </c>
      <c r="I23" s="3">
        <v>12.323399999999999</v>
      </c>
      <c r="J23" s="3">
        <v>12.351800000000001</v>
      </c>
      <c r="K23" s="3">
        <v>12.372400000000001</v>
      </c>
    </row>
    <row r="24" spans="1:11" x14ac:dyDescent="0.25">
      <c r="A24" s="31"/>
      <c r="B24" s="2">
        <f t="shared" si="1"/>
        <v>48</v>
      </c>
      <c r="C24" s="3">
        <v>12.315899999999999</v>
      </c>
      <c r="D24" s="3">
        <v>12.3371</v>
      </c>
      <c r="E24" s="3">
        <v>12.321199999999999</v>
      </c>
      <c r="F24" s="3">
        <v>12.3293</v>
      </c>
      <c r="G24" s="3">
        <v>12.3308</v>
      </c>
      <c r="H24" s="3">
        <v>12.3561</v>
      </c>
      <c r="I24" s="3">
        <v>12.346</v>
      </c>
      <c r="J24" s="3">
        <v>12.3673</v>
      </c>
      <c r="K24" s="3">
        <v>12.382</v>
      </c>
    </row>
    <row r="25" spans="1:11" x14ac:dyDescent="0.25">
      <c r="A25" s="31"/>
      <c r="B25" s="2">
        <f t="shared" si="1"/>
        <v>59</v>
      </c>
      <c r="C25" s="3">
        <v>12.3423</v>
      </c>
      <c r="D25" s="3">
        <v>12.3607</v>
      </c>
      <c r="E25" s="3">
        <v>12.349399999999999</v>
      </c>
      <c r="F25" s="3">
        <v>12.35</v>
      </c>
      <c r="G25" s="3">
        <v>12.3561</v>
      </c>
      <c r="H25" s="3">
        <v>12.3726</v>
      </c>
      <c r="I25" s="3">
        <v>12.3621</v>
      </c>
      <c r="J25" s="3">
        <v>12.3817</v>
      </c>
      <c r="K25" s="3">
        <v>12.3911</v>
      </c>
    </row>
    <row r="26" spans="1:11" x14ac:dyDescent="0.25">
      <c r="A26" s="31"/>
      <c r="B26" s="2">
        <f t="shared" si="1"/>
        <v>70</v>
      </c>
      <c r="C26" s="3">
        <v>12.3673</v>
      </c>
      <c r="D26" s="3">
        <v>12.3813</v>
      </c>
      <c r="E26" s="3">
        <v>12.373900000000001</v>
      </c>
      <c r="F26" s="3">
        <v>12.373900000000001</v>
      </c>
      <c r="G26" s="3">
        <v>12.3771</v>
      </c>
      <c r="H26" s="3">
        <v>12.3896</v>
      </c>
      <c r="I26" s="3">
        <v>12.375999999999999</v>
      </c>
      <c r="J26" s="3">
        <v>12.399100000000001</v>
      </c>
      <c r="K26" s="3">
        <v>12.408200000000001</v>
      </c>
    </row>
    <row r="27" spans="1:11" x14ac:dyDescent="0.25">
      <c r="A27" s="31"/>
      <c r="B27" s="2">
        <f t="shared" si="1"/>
        <v>81</v>
      </c>
      <c r="C27" s="3">
        <v>12.393800000000001</v>
      </c>
      <c r="D27" s="3">
        <v>12.406700000000001</v>
      </c>
      <c r="E27" s="3">
        <v>12.3977</v>
      </c>
      <c r="F27" s="3">
        <v>12.393599999999999</v>
      </c>
      <c r="G27" s="3">
        <v>12.3979</v>
      </c>
      <c r="H27" s="3">
        <v>12.4131</v>
      </c>
      <c r="I27" s="3">
        <v>12.3908</v>
      </c>
      <c r="J27" s="3">
        <v>12.414300000000001</v>
      </c>
      <c r="K27" s="3">
        <v>12.4186</v>
      </c>
    </row>
    <row r="28" spans="1:11" x14ac:dyDescent="0.25">
      <c r="A28" s="31"/>
      <c r="B28" s="2">
        <f t="shared" si="1"/>
        <v>92</v>
      </c>
      <c r="C28" s="3">
        <v>12.4057</v>
      </c>
      <c r="D28" s="3">
        <v>12.4268</v>
      </c>
      <c r="E28" s="3">
        <v>12.4091</v>
      </c>
      <c r="F28" s="3">
        <v>12.4041</v>
      </c>
      <c r="G28" s="3">
        <v>12.400499999999999</v>
      </c>
      <c r="H28" s="3">
        <v>12.416499999999999</v>
      </c>
      <c r="I28" s="3">
        <v>12.397399999999999</v>
      </c>
      <c r="J28" s="3">
        <v>12.419</v>
      </c>
      <c r="K28" s="3">
        <v>12.423999999999999</v>
      </c>
    </row>
    <row r="29" spans="1:11" x14ac:dyDescent="0.25">
      <c r="A29" s="31"/>
      <c r="B29" s="2">
        <f t="shared" si="1"/>
        <v>103</v>
      </c>
      <c r="C29" s="3">
        <v>12.415900000000001</v>
      </c>
      <c r="D29" s="3">
        <v>12.4336</v>
      </c>
      <c r="E29" s="3">
        <v>12.4178</v>
      </c>
      <c r="F29" s="3">
        <v>12.4216</v>
      </c>
      <c r="G29" s="3">
        <v>12.4192</v>
      </c>
      <c r="H29" s="3">
        <v>12.429600000000001</v>
      </c>
      <c r="I29" s="3">
        <v>12.410399999999999</v>
      </c>
      <c r="J29" s="3">
        <v>12.4269</v>
      </c>
      <c r="K29" s="3">
        <v>12.4253</v>
      </c>
    </row>
    <row r="30" spans="1:11" x14ac:dyDescent="0.25">
      <c r="A30" s="31"/>
      <c r="B30" s="2">
        <f t="shared" si="1"/>
        <v>114</v>
      </c>
      <c r="C30" s="3">
        <v>12.432600000000001</v>
      </c>
      <c r="D30" s="3">
        <v>12.4491</v>
      </c>
      <c r="E30" s="3">
        <v>12.4338</v>
      </c>
      <c r="F30" s="3">
        <v>12.4346</v>
      </c>
      <c r="G30" s="3">
        <v>12.430300000000001</v>
      </c>
      <c r="H30" s="3">
        <v>12.4367</v>
      </c>
      <c r="I30" s="3">
        <v>12.409700000000001</v>
      </c>
      <c r="J30" s="3">
        <v>12.4329</v>
      </c>
      <c r="K30" s="3">
        <v>12.442600000000001</v>
      </c>
    </row>
    <row r="31" spans="1:11" x14ac:dyDescent="0.25">
      <c r="A31" s="31"/>
      <c r="B31" s="2">
        <f t="shared" si="1"/>
        <v>125</v>
      </c>
      <c r="C31" s="3">
        <v>12.444900000000001</v>
      </c>
      <c r="D31" s="3">
        <v>12.459099999999999</v>
      </c>
      <c r="E31" s="3">
        <v>12.442</v>
      </c>
      <c r="F31" s="3">
        <v>12.4412</v>
      </c>
      <c r="G31" s="3">
        <v>12.441000000000001</v>
      </c>
      <c r="H31" s="3">
        <v>12.445399999999999</v>
      </c>
      <c r="I31" s="3">
        <v>12.428000000000001</v>
      </c>
      <c r="J31" s="3">
        <v>12.4438</v>
      </c>
      <c r="K31" s="3">
        <v>12.436199999999999</v>
      </c>
    </row>
    <row r="32" spans="1:11" x14ac:dyDescent="0.25">
      <c r="A32" s="32"/>
      <c r="B32" s="2">
        <f t="shared" si="1"/>
        <v>136</v>
      </c>
      <c r="C32" s="3">
        <v>12.444900000000001</v>
      </c>
      <c r="D32" s="3">
        <v>12.460100000000001</v>
      </c>
      <c r="E32" s="3">
        <v>12.4483</v>
      </c>
      <c r="F32" s="3">
        <v>12.4496</v>
      </c>
      <c r="G32" s="3">
        <v>12.4428</v>
      </c>
      <c r="H32" s="3">
        <v>12.4521</v>
      </c>
      <c r="I32" s="3">
        <v>12.4275</v>
      </c>
      <c r="J32" s="3">
        <v>12.437900000000001</v>
      </c>
      <c r="K32" s="3">
        <v>12.4415</v>
      </c>
    </row>
    <row r="34" spans="1:11" x14ac:dyDescent="0.25">
      <c r="A34" t="s">
        <v>24</v>
      </c>
      <c r="C34">
        <v>12.456183333333334</v>
      </c>
    </row>
    <row r="36" spans="1:11" x14ac:dyDescent="0.25">
      <c r="A36" s="21" t="s">
        <v>29</v>
      </c>
      <c r="B36" s="7"/>
      <c r="C36" s="33" t="s">
        <v>19</v>
      </c>
      <c r="D36" s="34"/>
      <c r="E36" s="34"/>
      <c r="F36" s="34"/>
      <c r="G36" s="34"/>
      <c r="H36" s="34"/>
      <c r="I36" s="34"/>
      <c r="J36" s="34"/>
      <c r="K36" s="35"/>
    </row>
    <row r="37" spans="1:11" x14ac:dyDescent="0.25">
      <c r="A37" s="13"/>
      <c r="B37" s="9"/>
      <c r="C37" s="2">
        <v>0</v>
      </c>
      <c r="D37" s="2">
        <v>11</v>
      </c>
      <c r="E37" s="2">
        <v>22</v>
      </c>
      <c r="F37" s="2">
        <v>33</v>
      </c>
      <c r="G37" s="2">
        <v>44</v>
      </c>
      <c r="H37" s="2">
        <v>55</v>
      </c>
      <c r="I37" s="2">
        <v>66</v>
      </c>
      <c r="J37" s="2">
        <v>77</v>
      </c>
      <c r="K37" s="2">
        <v>88</v>
      </c>
    </row>
    <row r="38" spans="1:11" x14ac:dyDescent="0.25">
      <c r="A38" s="30" t="s">
        <v>17</v>
      </c>
      <c r="B38" s="2">
        <v>15</v>
      </c>
      <c r="C38" s="6">
        <f>C4-C21+$C$34-$C$17</f>
        <v>0.19578333333333298</v>
      </c>
      <c r="D38" s="6">
        <f t="shared" ref="D38:K38" si="2">D4-D21+$C$34-$C$17</f>
        <v>0.19738333333333458</v>
      </c>
      <c r="E38" s="6">
        <f t="shared" si="2"/>
        <v>0.20638333333333492</v>
      </c>
      <c r="F38" s="6">
        <f t="shared" si="2"/>
        <v>0.20648333333333468</v>
      </c>
      <c r="G38" s="6">
        <f t="shared" si="2"/>
        <v>0.22638333333333449</v>
      </c>
      <c r="H38" s="6">
        <f t="shared" si="2"/>
        <v>0.23968333333333369</v>
      </c>
      <c r="I38" s="6">
        <f t="shared" si="2"/>
        <v>0.25918333333333443</v>
      </c>
      <c r="J38" s="6">
        <f t="shared" si="2"/>
        <v>0.26878333333333337</v>
      </c>
      <c r="K38" s="6">
        <f t="shared" si="2"/>
        <v>0.27768333333333395</v>
      </c>
    </row>
    <row r="39" spans="1:11" x14ac:dyDescent="0.25">
      <c r="A39" s="31"/>
      <c r="B39" s="2">
        <f t="shared" ref="B39:B49" si="3">B38+11</f>
        <v>26</v>
      </c>
      <c r="C39" s="6">
        <f t="shared" ref="C39:K49" si="4">C5-C22+$C$34-$C$17</f>
        <v>0.15898333333333348</v>
      </c>
      <c r="D39" s="6">
        <f t="shared" si="4"/>
        <v>0.16368333333333318</v>
      </c>
      <c r="E39" s="6">
        <f t="shared" si="4"/>
        <v>0.16578333333333362</v>
      </c>
      <c r="F39" s="6">
        <f t="shared" si="4"/>
        <v>0.17758333333333454</v>
      </c>
      <c r="G39" s="6">
        <f t="shared" si="4"/>
        <v>0.19668333333333443</v>
      </c>
      <c r="H39" s="6">
        <f t="shared" si="4"/>
        <v>0.21188333333333276</v>
      </c>
      <c r="I39" s="6">
        <f t="shared" si="4"/>
        <v>0.23788333333333433</v>
      </c>
      <c r="J39" s="6">
        <f t="shared" si="4"/>
        <v>0.25358333333333327</v>
      </c>
      <c r="K39" s="6">
        <f t="shared" si="4"/>
        <v>0.26648333333333341</v>
      </c>
    </row>
    <row r="40" spans="1:11" x14ac:dyDescent="0.25">
      <c r="A40" s="31"/>
      <c r="B40" s="2">
        <f t="shared" si="3"/>
        <v>37</v>
      </c>
      <c r="C40" s="6">
        <f t="shared" si="4"/>
        <v>0.11768333333333381</v>
      </c>
      <c r="D40" s="6">
        <f t="shared" si="4"/>
        <v>0.12578333333333447</v>
      </c>
      <c r="E40" s="6">
        <f t="shared" si="4"/>
        <v>0.13378333333333359</v>
      </c>
      <c r="F40" s="6">
        <f t="shared" si="4"/>
        <v>0.14608333333333512</v>
      </c>
      <c r="G40" s="6">
        <f t="shared" si="4"/>
        <v>0.16868333333333396</v>
      </c>
      <c r="H40" s="6">
        <f t="shared" si="4"/>
        <v>0.18938333333333368</v>
      </c>
      <c r="I40" s="6">
        <f t="shared" si="4"/>
        <v>0.21348333333333436</v>
      </c>
      <c r="J40" s="6">
        <f t="shared" si="4"/>
        <v>0.23878333333333401</v>
      </c>
      <c r="K40" s="6">
        <f t="shared" si="4"/>
        <v>0.25648333333333362</v>
      </c>
    </row>
    <row r="41" spans="1:11" x14ac:dyDescent="0.25">
      <c r="A41" s="31"/>
      <c r="B41" s="2">
        <f t="shared" si="3"/>
        <v>48</v>
      </c>
      <c r="C41" s="6">
        <f t="shared" si="4"/>
        <v>5.5883333333335727E-2</v>
      </c>
      <c r="D41" s="6">
        <f t="shared" si="4"/>
        <v>6.6783333333335193E-2</v>
      </c>
      <c r="E41" s="6">
        <f t="shared" si="4"/>
        <v>8.1983333333335295E-2</v>
      </c>
      <c r="F41" s="6">
        <f t="shared" si="4"/>
        <v>9.9383333333333823E-2</v>
      </c>
      <c r="G41" s="6">
        <f t="shared" si="4"/>
        <v>0.13328333333333475</v>
      </c>
      <c r="H41" s="6">
        <f t="shared" si="4"/>
        <v>0.14778333333333471</v>
      </c>
      <c r="I41" s="6">
        <f t="shared" si="4"/>
        <v>0.18708333333333371</v>
      </c>
      <c r="J41" s="6">
        <f t="shared" si="4"/>
        <v>0.21868333333333467</v>
      </c>
      <c r="K41" s="6">
        <f t="shared" si="4"/>
        <v>0.24858333333333427</v>
      </c>
    </row>
    <row r="42" spans="1:11" x14ac:dyDescent="0.25">
      <c r="A42" s="31"/>
      <c r="B42" s="2">
        <f t="shared" si="3"/>
        <v>59</v>
      </c>
      <c r="C42" s="6">
        <f t="shared" si="4"/>
        <v>-3.8166666666654692E-3</v>
      </c>
      <c r="D42" s="6">
        <f t="shared" si="4"/>
        <v>8.0833333333352186E-3</v>
      </c>
      <c r="E42" s="6">
        <f t="shared" si="4"/>
        <v>2.5483333333335523E-2</v>
      </c>
      <c r="F42" s="6">
        <f t="shared" si="4"/>
        <v>5.3483333333334215E-2</v>
      </c>
      <c r="G42" s="6">
        <f t="shared" si="4"/>
        <v>8.5083333333335176E-2</v>
      </c>
      <c r="H42" s="6">
        <f t="shared" si="4"/>
        <v>0.11868333333333325</v>
      </c>
      <c r="I42" s="6">
        <f t="shared" si="4"/>
        <v>0.1624833333333342</v>
      </c>
      <c r="J42" s="6">
        <f t="shared" si="4"/>
        <v>0.20098333333333329</v>
      </c>
      <c r="K42" s="6">
        <f t="shared" si="4"/>
        <v>0.23318333333333463</v>
      </c>
    </row>
    <row r="43" spans="1:11" x14ac:dyDescent="0.25">
      <c r="A43" s="31"/>
      <c r="B43" s="2">
        <f t="shared" si="3"/>
        <v>70</v>
      </c>
      <c r="C43" s="6">
        <f t="shared" si="4"/>
        <v>-9.1016666666666524E-2</v>
      </c>
      <c r="D43" s="6">
        <f t="shared" si="4"/>
        <v>-6.8516666666665671E-2</v>
      </c>
      <c r="E43" s="6">
        <f t="shared" si="4"/>
        <v>-5.1416666666666444E-2</v>
      </c>
      <c r="F43" s="6">
        <f t="shared" si="4"/>
        <v>-2.4516666666666964E-2</v>
      </c>
      <c r="G43" s="6">
        <f t="shared" si="4"/>
        <v>2.5183333333334446E-2</v>
      </c>
      <c r="H43" s="6">
        <f t="shared" si="4"/>
        <v>7.4983333333333846E-2</v>
      </c>
      <c r="I43" s="6">
        <f t="shared" si="4"/>
        <v>0.12588333333333424</v>
      </c>
      <c r="J43" s="6">
        <f t="shared" si="4"/>
        <v>0.17238333333333422</v>
      </c>
      <c r="K43" s="6">
        <f t="shared" si="4"/>
        <v>0.2103833333333327</v>
      </c>
    </row>
    <row r="44" spans="1:11" x14ac:dyDescent="0.25">
      <c r="A44" s="31"/>
      <c r="B44" s="2">
        <f t="shared" si="3"/>
        <v>81</v>
      </c>
      <c r="C44" s="6">
        <f t="shared" si="4"/>
        <v>-0.2166166666666669</v>
      </c>
      <c r="D44" s="6">
        <f t="shared" si="4"/>
        <v>-0.19181666666666608</v>
      </c>
      <c r="E44" s="6">
        <f t="shared" si="4"/>
        <v>-0.16691666666666549</v>
      </c>
      <c r="F44" s="6">
        <f t="shared" si="4"/>
        <v>-0.10951666666666604</v>
      </c>
      <c r="G44" s="6">
        <f t="shared" si="4"/>
        <v>-5.5316666666666237E-2</v>
      </c>
      <c r="H44" s="6">
        <f t="shared" si="4"/>
        <v>4.8833333333337947E-3</v>
      </c>
      <c r="I44" s="6">
        <f t="shared" si="4"/>
        <v>8.2383333333334363E-2</v>
      </c>
      <c r="J44" s="6">
        <f t="shared" si="4"/>
        <v>0.13568333333333271</v>
      </c>
      <c r="K44" s="6">
        <f t="shared" si="4"/>
        <v>0.19118333333333482</v>
      </c>
    </row>
    <row r="45" spans="1:11" x14ac:dyDescent="0.25">
      <c r="A45" s="31"/>
      <c r="B45" s="2">
        <f t="shared" si="3"/>
        <v>92</v>
      </c>
      <c r="C45" s="6">
        <f t="shared" si="4"/>
        <v>-0.36321666666666452</v>
      </c>
      <c r="D45" s="6">
        <f t="shared" si="4"/>
        <v>-0.34381666666666533</v>
      </c>
      <c r="E45" s="6">
        <f t="shared" si="4"/>
        <v>-0.29981666666666662</v>
      </c>
      <c r="F45" s="6">
        <f t="shared" si="4"/>
        <v>-0.22731666666666506</v>
      </c>
      <c r="G45" s="6">
        <f t="shared" si="4"/>
        <v>-0.13901666666666479</v>
      </c>
      <c r="H45" s="6">
        <f t="shared" si="4"/>
        <v>-5.2316666666664347E-2</v>
      </c>
      <c r="I45" s="6">
        <f t="shared" si="4"/>
        <v>4.5983333333333931E-2</v>
      </c>
      <c r="J45" s="6">
        <f t="shared" si="4"/>
        <v>0.11678333333333413</v>
      </c>
      <c r="K45" s="6">
        <f t="shared" si="4"/>
        <v>0.18578333333333497</v>
      </c>
    </row>
    <row r="46" spans="1:11" x14ac:dyDescent="0.25">
      <c r="A46" s="31"/>
      <c r="B46" s="2">
        <f t="shared" si="3"/>
        <v>103</v>
      </c>
      <c r="C46" s="6">
        <f t="shared" si="4"/>
        <v>-0.5742166666666666</v>
      </c>
      <c r="D46" s="6">
        <f t="shared" si="4"/>
        <v>-0.54931666666666601</v>
      </c>
      <c r="E46" s="6">
        <f t="shared" si="4"/>
        <v>-0.48531666666666595</v>
      </c>
      <c r="F46" s="6">
        <f t="shared" si="4"/>
        <v>-0.39921666666666589</v>
      </c>
      <c r="G46" s="6">
        <f t="shared" si="4"/>
        <v>-0.28291666666666515</v>
      </c>
      <c r="H46" s="6">
        <f t="shared" si="4"/>
        <v>-0.15281666666666638</v>
      </c>
      <c r="I46" s="6">
        <f t="shared" si="4"/>
        <v>-1.5216666666665546E-2</v>
      </c>
      <c r="J46" s="6">
        <f t="shared" si="4"/>
        <v>8.4683333333334332E-2</v>
      </c>
      <c r="K46" s="6">
        <f t="shared" si="4"/>
        <v>0.1812833333333348</v>
      </c>
    </row>
    <row r="47" spans="1:11" x14ac:dyDescent="0.25">
      <c r="A47" s="31"/>
      <c r="B47" s="2">
        <f t="shared" si="3"/>
        <v>114</v>
      </c>
      <c r="C47" s="6">
        <f t="shared" si="4"/>
        <v>-0.88651666666666706</v>
      </c>
      <c r="D47" s="6">
        <f t="shared" si="4"/>
        <v>-0.85681666666666523</v>
      </c>
      <c r="E47" s="6">
        <f t="shared" si="4"/>
        <v>-0.75751666666666573</v>
      </c>
      <c r="F47" s="6">
        <f t="shared" si="4"/>
        <v>-0.61921666666666475</v>
      </c>
      <c r="G47" s="6">
        <f t="shared" si="4"/>
        <v>-0.44371666666666698</v>
      </c>
      <c r="H47" s="6">
        <f t="shared" si="4"/>
        <v>-0.26541666666666686</v>
      </c>
      <c r="I47" s="6">
        <f t="shared" si="4"/>
        <v>-5.9016666666666495E-2</v>
      </c>
      <c r="J47" s="6">
        <f t="shared" si="4"/>
        <v>7.7283333333333815E-2</v>
      </c>
      <c r="K47" s="6">
        <f t="shared" si="4"/>
        <v>0.17618333333333425</v>
      </c>
    </row>
    <row r="48" spans="1:11" x14ac:dyDescent="0.25">
      <c r="A48" s="31"/>
      <c r="B48" s="2">
        <f t="shared" si="3"/>
        <v>125</v>
      </c>
      <c r="C48" s="6">
        <f t="shared" si="4"/>
        <v>-1.366716666666667</v>
      </c>
      <c r="D48" s="6">
        <f t="shared" si="4"/>
        <v>-1.3271166666666652</v>
      </c>
      <c r="E48" s="6">
        <f t="shared" si="4"/>
        <v>-1.1199166666666667</v>
      </c>
      <c r="F48" s="6">
        <f t="shared" si="4"/>
        <v>-0.89411666666666534</v>
      </c>
      <c r="G48" s="6">
        <f t="shared" si="4"/>
        <v>-0.68121666666666592</v>
      </c>
      <c r="H48" s="6">
        <f t="shared" si="4"/>
        <v>-0.42611666666666537</v>
      </c>
      <c r="I48" s="6">
        <f t="shared" si="4"/>
        <v>-0.12691666666666634</v>
      </c>
      <c r="J48" s="6">
        <f t="shared" si="4"/>
        <v>8.7983333333333746E-2</v>
      </c>
      <c r="K48" s="6">
        <f t="shared" si="4"/>
        <v>0.24238333333333451</v>
      </c>
    </row>
    <row r="49" spans="1:11" x14ac:dyDescent="0.25">
      <c r="A49" s="32"/>
      <c r="B49" s="2">
        <f t="shared" si="3"/>
        <v>136</v>
      </c>
      <c r="C49" s="6">
        <f t="shared" si="4"/>
        <v>-2.2799166666666668</v>
      </c>
      <c r="D49" s="6">
        <f t="shared" si="4"/>
        <v>-2.1708166666666671</v>
      </c>
      <c r="E49" s="6">
        <f t="shared" si="4"/>
        <v>-1.5736166666666662</v>
      </c>
      <c r="F49" s="6">
        <f t="shared" si="4"/>
        <v>-1.1857166666666661</v>
      </c>
      <c r="G49" s="6">
        <f t="shared" si="4"/>
        <v>-0.99951666666666661</v>
      </c>
      <c r="H49" s="6">
        <f t="shared" si="4"/>
        <v>-0.71971666666666501</v>
      </c>
      <c r="I49" s="6">
        <f t="shared" si="4"/>
        <v>-0.12991666666666646</v>
      </c>
      <c r="J49" s="6">
        <f t="shared" si="4"/>
        <v>0.21058333333333401</v>
      </c>
      <c r="K49" s="6">
        <f t="shared" si="4"/>
        <v>0.31518333333333537</v>
      </c>
    </row>
    <row r="51" spans="1:11" x14ac:dyDescent="0.25">
      <c r="A51" s="21" t="s">
        <v>30</v>
      </c>
      <c r="B51" s="7"/>
      <c r="C51" s="33" t="s">
        <v>19</v>
      </c>
      <c r="D51" s="34"/>
      <c r="E51" s="34"/>
      <c r="F51" s="34"/>
      <c r="G51" s="34"/>
      <c r="H51" s="34"/>
      <c r="I51" s="34"/>
      <c r="J51" s="34"/>
      <c r="K51" s="35"/>
    </row>
    <row r="52" spans="1:11" x14ac:dyDescent="0.25">
      <c r="A52" s="13"/>
      <c r="B52" s="9"/>
      <c r="C52" s="2">
        <v>0</v>
      </c>
      <c r="D52" s="2">
        <v>11</v>
      </c>
      <c r="E52" s="2">
        <v>22</v>
      </c>
      <c r="F52" s="2">
        <v>33</v>
      </c>
      <c r="G52" s="2">
        <v>44</v>
      </c>
      <c r="H52" s="2">
        <v>55</v>
      </c>
      <c r="I52" s="2">
        <v>66</v>
      </c>
      <c r="J52" s="2">
        <v>77</v>
      </c>
      <c r="K52" s="2">
        <v>88</v>
      </c>
    </row>
    <row r="53" spans="1:11" x14ac:dyDescent="0.25">
      <c r="A53" s="30" t="s">
        <v>17</v>
      </c>
      <c r="B53" s="2">
        <v>15</v>
      </c>
      <c r="C53" s="6">
        <f>C38</f>
        <v>0.19578333333333298</v>
      </c>
      <c r="D53" s="6">
        <f>AVERAGE(C38:E38)</f>
        <v>0.19985000000000083</v>
      </c>
      <c r="E53" s="6">
        <f t="shared" ref="E53:J53" si="5">AVERAGE(D38:F38)</f>
        <v>0.20341666666666805</v>
      </c>
      <c r="F53" s="6">
        <f t="shared" si="5"/>
        <v>0.21308333333333471</v>
      </c>
      <c r="G53" s="6">
        <f t="shared" si="5"/>
        <v>0.22418333333333429</v>
      </c>
      <c r="H53" s="6">
        <f t="shared" si="5"/>
        <v>0.24175000000000088</v>
      </c>
      <c r="I53" s="6">
        <f t="shared" si="5"/>
        <v>0.25588333333333385</v>
      </c>
      <c r="J53" s="6">
        <f t="shared" si="5"/>
        <v>0.26855000000000057</v>
      </c>
      <c r="K53" s="6">
        <f>K38</f>
        <v>0.27768333333333395</v>
      </c>
    </row>
    <row r="54" spans="1:11" x14ac:dyDescent="0.25">
      <c r="A54" s="31"/>
      <c r="B54" s="2">
        <f t="shared" ref="B54:B64" si="6">B53+11</f>
        <v>26</v>
      </c>
      <c r="C54" s="6">
        <f>AVERAGE(C38:C40)</f>
        <v>0.15748333333333342</v>
      </c>
      <c r="D54" s="6">
        <f>AVERAGE(C38:E40)</f>
        <v>0.16280555555555606</v>
      </c>
      <c r="E54" s="6">
        <f t="shared" ref="E54:J54" si="7">AVERAGE(D38:F40)</f>
        <v>0.16921666666666763</v>
      </c>
      <c r="F54" s="6">
        <f t="shared" si="7"/>
        <v>0.18087222222222327</v>
      </c>
      <c r="G54" s="6">
        <f t="shared" si="7"/>
        <v>0.19587222222222303</v>
      </c>
      <c r="H54" s="6">
        <f t="shared" si="7"/>
        <v>0.21591666666666734</v>
      </c>
      <c r="I54" s="6">
        <f t="shared" si="7"/>
        <v>0.23473888888888933</v>
      </c>
      <c r="J54" s="6">
        <f t="shared" si="7"/>
        <v>0.25248333333333384</v>
      </c>
      <c r="K54" s="6">
        <f>AVERAGE(K38:K40)</f>
        <v>0.26688333333333364</v>
      </c>
    </row>
    <row r="55" spans="1:11" x14ac:dyDescent="0.25">
      <c r="A55" s="31"/>
      <c r="B55" s="2">
        <f t="shared" si="6"/>
        <v>37</v>
      </c>
      <c r="C55" s="6">
        <f t="shared" ref="C55:C59" si="8">AVERAGE(C39:C41)</f>
        <v>0.110850000000001</v>
      </c>
      <c r="D55" s="6">
        <f t="shared" ref="D55:J62" si="9">AVERAGE(C39:E41)</f>
        <v>0.1189277777777787</v>
      </c>
      <c r="E55" s="6">
        <f t="shared" si="9"/>
        <v>0.12898333333333431</v>
      </c>
      <c r="F55" s="6">
        <f t="shared" si="9"/>
        <v>0.14480555555555658</v>
      </c>
      <c r="G55" s="6">
        <f t="shared" si="9"/>
        <v>0.16341666666666754</v>
      </c>
      <c r="H55" s="6">
        <f t="shared" si="9"/>
        <v>0.18735000000000074</v>
      </c>
      <c r="I55" s="6">
        <f t="shared" si="9"/>
        <v>0.21095000000000061</v>
      </c>
      <c r="J55" s="6">
        <f t="shared" si="9"/>
        <v>0.23567222222222284</v>
      </c>
      <c r="K55" s="6">
        <f t="shared" ref="K55:K63" si="10">AVERAGE(K39:K41)</f>
        <v>0.25718333333333376</v>
      </c>
    </row>
    <row r="56" spans="1:11" x14ac:dyDescent="0.25">
      <c r="A56" s="31"/>
      <c r="B56" s="2">
        <f t="shared" si="6"/>
        <v>48</v>
      </c>
      <c r="C56" s="6">
        <f t="shared" si="8"/>
        <v>5.6583333333334686E-2</v>
      </c>
      <c r="D56" s="6">
        <f t="shared" si="9"/>
        <v>6.7961111111112596E-2</v>
      </c>
      <c r="E56" s="6">
        <f t="shared" si="9"/>
        <v>8.2316666666668051E-2</v>
      </c>
      <c r="F56" s="6">
        <f t="shared" si="9"/>
        <v>0.10302777777777905</v>
      </c>
      <c r="G56" s="6">
        <f t="shared" si="9"/>
        <v>0.12687222222222319</v>
      </c>
      <c r="H56" s="6">
        <f t="shared" si="9"/>
        <v>0.15621666666666753</v>
      </c>
      <c r="I56" s="6">
        <f t="shared" si="9"/>
        <v>0.18637222222222288</v>
      </c>
      <c r="J56" s="6">
        <f t="shared" si="9"/>
        <v>0.21775000000000075</v>
      </c>
      <c r="K56" s="6">
        <f t="shared" si="10"/>
        <v>0.24608333333333418</v>
      </c>
    </row>
    <row r="57" spans="1:11" x14ac:dyDescent="0.25">
      <c r="A57" s="31"/>
      <c r="B57" s="2">
        <f t="shared" si="6"/>
        <v>59</v>
      </c>
      <c r="C57" s="6">
        <f>AVERAGE(C41:C43)</f>
        <v>-1.2983333333332089E-2</v>
      </c>
      <c r="D57" s="6">
        <f t="shared" si="9"/>
        <v>2.6055555555569831E-3</v>
      </c>
      <c r="E57" s="6">
        <f t="shared" si="9"/>
        <v>2.1194444444445577E-2</v>
      </c>
      <c r="F57" s="6">
        <f t="shared" si="9"/>
        <v>4.7550000000001091E-2</v>
      </c>
      <c r="G57" s="6">
        <f t="shared" si="9"/>
        <v>7.926111111111192E-2</v>
      </c>
      <c r="H57" s="6">
        <f t="shared" si="9"/>
        <v>0.1178277777777787</v>
      </c>
      <c r="I57" s="6">
        <f t="shared" si="9"/>
        <v>0.15655000000000069</v>
      </c>
      <c r="J57" s="6">
        <f t="shared" si="9"/>
        <v>0.19551666666666734</v>
      </c>
      <c r="K57" s="6">
        <f t="shared" si="10"/>
        <v>0.23071666666666721</v>
      </c>
    </row>
    <row r="58" spans="1:11" x14ac:dyDescent="0.25">
      <c r="A58" s="31"/>
      <c r="B58" s="2">
        <f t="shared" si="6"/>
        <v>70</v>
      </c>
      <c r="C58" s="6">
        <f t="shared" si="8"/>
        <v>-0.10381666666666629</v>
      </c>
      <c r="D58" s="6">
        <f>AVERAGE(C42:E44)</f>
        <v>-8.4061111111110198E-2</v>
      </c>
      <c r="E58" s="6">
        <f>AVERAGE(D42:F44)</f>
        <v>-5.8405555555554635E-2</v>
      </c>
      <c r="F58" s="6">
        <f t="shared" si="9"/>
        <v>-2.4272222222221314E-2</v>
      </c>
      <c r="G58" s="6">
        <f t="shared" si="9"/>
        <v>1.9216666666667277E-2</v>
      </c>
      <c r="H58" s="6">
        <f t="shared" si="9"/>
        <v>6.9361111111111901E-2</v>
      </c>
      <c r="I58" s="6">
        <f t="shared" si="9"/>
        <v>0.1198166666666671</v>
      </c>
      <c r="J58" s="6">
        <f t="shared" si="9"/>
        <v>0.1682833333333339</v>
      </c>
      <c r="K58" s="6">
        <f t="shared" si="10"/>
        <v>0.21158333333333404</v>
      </c>
    </row>
    <row r="59" spans="1:11" x14ac:dyDescent="0.25">
      <c r="A59" s="31"/>
      <c r="B59" s="2">
        <f t="shared" si="6"/>
        <v>81</v>
      </c>
      <c r="C59" s="6">
        <f t="shared" si="8"/>
        <v>-0.22361666666666599</v>
      </c>
      <c r="D59" s="6">
        <f t="shared" si="9"/>
        <v>-0.19923888888888819</v>
      </c>
      <c r="E59" s="6">
        <f t="shared" si="9"/>
        <v>-0.1648499999999993</v>
      </c>
      <c r="F59" s="6">
        <f t="shared" si="9"/>
        <v>-0.11651666666666591</v>
      </c>
      <c r="G59" s="6">
        <f t="shared" si="9"/>
        <v>-5.5883333333332369E-2</v>
      </c>
      <c r="H59" s="6">
        <f t="shared" si="9"/>
        <v>1.2516666666667694E-2</v>
      </c>
      <c r="I59" s="6">
        <f t="shared" si="9"/>
        <v>7.8516666666667428E-2</v>
      </c>
      <c r="J59" s="6">
        <f t="shared" si="9"/>
        <v>0.14071666666666735</v>
      </c>
      <c r="K59" s="6">
        <f t="shared" si="10"/>
        <v>0.19578333333333417</v>
      </c>
    </row>
    <row r="60" spans="1:11" x14ac:dyDescent="0.25">
      <c r="A60" s="31"/>
      <c r="B60" s="2">
        <f t="shared" si="6"/>
        <v>92</v>
      </c>
      <c r="C60" s="22">
        <f>C45</f>
        <v>-0.36321666666666452</v>
      </c>
      <c r="D60" s="22">
        <f t="shared" ref="D60:K64" si="11">D45</f>
        <v>-0.34381666666666533</v>
      </c>
      <c r="E60" s="22">
        <f t="shared" si="11"/>
        <v>-0.29981666666666662</v>
      </c>
      <c r="F60" s="22">
        <f t="shared" si="11"/>
        <v>-0.22731666666666506</v>
      </c>
      <c r="G60" s="22">
        <f t="shared" si="11"/>
        <v>-0.13901666666666479</v>
      </c>
      <c r="H60" s="6">
        <f t="shared" si="9"/>
        <v>-6.2705555555554487E-2</v>
      </c>
      <c r="I60" s="6">
        <f t="shared" si="9"/>
        <v>2.7783333333334111E-2</v>
      </c>
      <c r="J60" s="6">
        <f t="shared" si="9"/>
        <v>0.11206111111111206</v>
      </c>
      <c r="K60" s="6">
        <f t="shared" si="10"/>
        <v>0.18608333333333485</v>
      </c>
    </row>
    <row r="61" spans="1:11" x14ac:dyDescent="0.25">
      <c r="A61" s="31"/>
      <c r="B61" s="2">
        <f t="shared" si="6"/>
        <v>103</v>
      </c>
      <c r="C61" s="22">
        <f>C46</f>
        <v>-0.5742166666666666</v>
      </c>
      <c r="D61" s="22">
        <f t="shared" si="11"/>
        <v>-0.54931666666666601</v>
      </c>
      <c r="E61" s="22">
        <f t="shared" si="11"/>
        <v>-0.48531666666666595</v>
      </c>
      <c r="F61" s="22">
        <f t="shared" si="11"/>
        <v>-0.39921666666666589</v>
      </c>
      <c r="G61" s="22">
        <f t="shared" si="11"/>
        <v>-0.28291666666666515</v>
      </c>
      <c r="H61" s="22">
        <f t="shared" si="11"/>
        <v>-0.15281666666666638</v>
      </c>
      <c r="I61" s="6">
        <f t="shared" si="9"/>
        <v>-2.4449999999999267E-2</v>
      </c>
      <c r="J61" s="6">
        <f t="shared" si="9"/>
        <v>8.8194444444445352E-2</v>
      </c>
      <c r="K61" s="6">
        <f t="shared" si="10"/>
        <v>0.18108333333333468</v>
      </c>
    </row>
    <row r="62" spans="1:11" x14ac:dyDescent="0.25">
      <c r="A62" s="31"/>
      <c r="B62" s="2">
        <f t="shared" si="6"/>
        <v>114</v>
      </c>
      <c r="C62" s="22">
        <f>C47</f>
        <v>-0.88651666666666706</v>
      </c>
      <c r="D62" s="22">
        <f t="shared" si="11"/>
        <v>-0.85681666666666523</v>
      </c>
      <c r="E62" s="22">
        <f t="shared" si="11"/>
        <v>-0.75751666666666573</v>
      </c>
      <c r="F62" s="22">
        <f t="shared" si="11"/>
        <v>-0.61921666666666475</v>
      </c>
      <c r="G62" s="22">
        <f t="shared" si="11"/>
        <v>-0.44371666666666698</v>
      </c>
      <c r="H62" s="22">
        <f t="shared" si="11"/>
        <v>-0.26541666666666686</v>
      </c>
      <c r="I62" s="22">
        <f t="shared" si="11"/>
        <v>-5.9016666666666495E-2</v>
      </c>
      <c r="J62" s="6">
        <f t="shared" si="9"/>
        <v>7.2072222222223009E-2</v>
      </c>
      <c r="K62" s="6">
        <f>AVERAGE(K46:K48)</f>
        <v>0.19995000000000118</v>
      </c>
    </row>
    <row r="63" spans="1:11" x14ac:dyDescent="0.25">
      <c r="A63" s="31"/>
      <c r="B63" s="2">
        <f t="shared" si="6"/>
        <v>125</v>
      </c>
      <c r="C63" s="22">
        <f>C48</f>
        <v>-1.366716666666667</v>
      </c>
      <c r="D63" s="22">
        <f t="shared" si="11"/>
        <v>-1.3271166666666652</v>
      </c>
      <c r="E63" s="22">
        <f t="shared" si="11"/>
        <v>-1.1199166666666667</v>
      </c>
      <c r="F63" s="22">
        <f t="shared" si="11"/>
        <v>-0.89411666666666534</v>
      </c>
      <c r="G63" s="22">
        <f t="shared" si="11"/>
        <v>-0.68121666666666592</v>
      </c>
      <c r="H63" s="22">
        <f t="shared" si="11"/>
        <v>-0.42611666666666537</v>
      </c>
      <c r="I63" s="22">
        <f t="shared" si="11"/>
        <v>-0.12691666666666634</v>
      </c>
      <c r="J63" s="22">
        <f t="shared" si="11"/>
        <v>8.7983333333333746E-2</v>
      </c>
      <c r="K63" s="6">
        <f t="shared" si="10"/>
        <v>0.24458333333333471</v>
      </c>
    </row>
    <row r="64" spans="1:11" x14ac:dyDescent="0.25">
      <c r="A64" s="32"/>
      <c r="B64" s="2">
        <f t="shared" si="6"/>
        <v>136</v>
      </c>
      <c r="C64" s="22">
        <f>C49</f>
        <v>-2.2799166666666668</v>
      </c>
      <c r="D64" s="22">
        <f t="shared" si="11"/>
        <v>-2.1708166666666671</v>
      </c>
      <c r="E64" s="22">
        <f t="shared" si="11"/>
        <v>-1.5736166666666662</v>
      </c>
      <c r="F64" s="22">
        <f t="shared" si="11"/>
        <v>-1.1857166666666661</v>
      </c>
      <c r="G64" s="22">
        <f t="shared" si="11"/>
        <v>-0.99951666666666661</v>
      </c>
      <c r="H64" s="22">
        <f t="shared" si="11"/>
        <v>-0.71971666666666501</v>
      </c>
      <c r="I64" s="22">
        <f t="shared" si="11"/>
        <v>-0.12991666666666646</v>
      </c>
      <c r="J64" s="22">
        <f t="shared" si="11"/>
        <v>0.21058333333333401</v>
      </c>
      <c r="K64" s="22">
        <f t="shared" si="11"/>
        <v>0.31518333333333537</v>
      </c>
    </row>
    <row r="66" spans="1:11" x14ac:dyDescent="0.25">
      <c r="A66" s="21" t="s">
        <v>31</v>
      </c>
      <c r="B66" s="7"/>
      <c r="C66" s="33" t="s">
        <v>19</v>
      </c>
      <c r="D66" s="34"/>
      <c r="E66" s="34"/>
      <c r="F66" s="34"/>
      <c r="G66" s="34"/>
      <c r="H66" s="34"/>
      <c r="I66" s="34"/>
      <c r="J66" s="34"/>
      <c r="K66" s="35"/>
    </row>
    <row r="67" spans="1:11" x14ac:dyDescent="0.25">
      <c r="A67" s="13"/>
      <c r="B67" s="9"/>
      <c r="C67" s="2">
        <v>0</v>
      </c>
      <c r="D67" s="2">
        <v>11</v>
      </c>
      <c r="E67" s="2">
        <v>22</v>
      </c>
      <c r="F67" s="2">
        <v>33</v>
      </c>
      <c r="G67" s="2">
        <v>44</v>
      </c>
      <c r="H67" s="2">
        <v>55</v>
      </c>
      <c r="I67" s="2">
        <v>66</v>
      </c>
      <c r="J67" s="2">
        <v>77</v>
      </c>
      <c r="K67" s="2">
        <v>88</v>
      </c>
    </row>
    <row r="68" spans="1:11" x14ac:dyDescent="0.25">
      <c r="A68" s="30" t="s">
        <v>17</v>
      </c>
      <c r="B68" s="2">
        <v>15</v>
      </c>
      <c r="C68" s="6">
        <f>(C53-C38)/12*100</f>
        <v>0</v>
      </c>
      <c r="D68" s="6">
        <f t="shared" ref="D68:K68" si="12">(D53-D38)/12*100</f>
        <v>2.0555555555552135E-2</v>
      </c>
      <c r="E68" s="6">
        <f t="shared" si="12"/>
        <v>-2.4722222222223894E-2</v>
      </c>
      <c r="F68" s="6">
        <f t="shared" si="12"/>
        <v>5.5000000000000188E-2</v>
      </c>
      <c r="G68" s="6">
        <f t="shared" si="12"/>
        <v>-1.8333333333335013E-2</v>
      </c>
      <c r="H68" s="6">
        <f t="shared" si="12"/>
        <v>1.7222222222226573E-2</v>
      </c>
      <c r="I68" s="6">
        <f t="shared" si="12"/>
        <v>-2.7500000000004837E-2</v>
      </c>
      <c r="J68" s="6">
        <f t="shared" si="12"/>
        <v>-1.944444444440067E-3</v>
      </c>
      <c r="K68" s="6">
        <f t="shared" si="12"/>
        <v>0</v>
      </c>
    </row>
    <row r="69" spans="1:11" x14ac:dyDescent="0.25">
      <c r="A69" s="31"/>
      <c r="B69" s="2">
        <f t="shared" ref="B69:B79" si="13">B68+11</f>
        <v>26</v>
      </c>
      <c r="C69" s="6">
        <f t="shared" ref="C69:K79" si="14">(C54-C39)/12*100</f>
        <v>-1.2500000000000474E-2</v>
      </c>
      <c r="D69" s="6">
        <f t="shared" si="14"/>
        <v>-7.3148148148093062E-3</v>
      </c>
      <c r="E69" s="6">
        <f t="shared" si="14"/>
        <v>2.8611111111116749E-2</v>
      </c>
      <c r="F69" s="6">
        <f t="shared" si="14"/>
        <v>2.7407407407406086E-2</v>
      </c>
      <c r="G69" s="6">
        <f t="shared" si="14"/>
        <v>-6.7592592592616756E-3</v>
      </c>
      <c r="H69" s="6">
        <f t="shared" si="14"/>
        <v>3.3611111111121514E-2</v>
      </c>
      <c r="I69" s="6">
        <f t="shared" si="14"/>
        <v>-2.6203703703708375E-2</v>
      </c>
      <c r="J69" s="6">
        <f t="shared" si="14"/>
        <v>-9.1666666666619552E-3</v>
      </c>
      <c r="K69" s="6">
        <f t="shared" si="14"/>
        <v>3.333333333335279E-3</v>
      </c>
    </row>
    <row r="70" spans="1:11" x14ac:dyDescent="0.25">
      <c r="A70" s="31"/>
      <c r="B70" s="2">
        <f t="shared" si="13"/>
        <v>37</v>
      </c>
      <c r="C70" s="6">
        <f t="shared" si="14"/>
        <v>-5.6944444444440023E-2</v>
      </c>
      <c r="D70" s="6">
        <f t="shared" si="14"/>
        <v>-5.7129629629631397E-2</v>
      </c>
      <c r="E70" s="6">
        <f t="shared" si="14"/>
        <v>-3.9999999999993971E-2</v>
      </c>
      <c r="F70" s="6">
        <f t="shared" si="14"/>
        <v>-1.064814814815453E-2</v>
      </c>
      <c r="G70" s="6">
        <f t="shared" si="14"/>
        <v>-4.3888888888886826E-2</v>
      </c>
      <c r="H70" s="6">
        <f t="shared" si="14"/>
        <v>-1.6944444444441188E-2</v>
      </c>
      <c r="I70" s="6">
        <f t="shared" si="14"/>
        <v>-2.1111111111114571E-2</v>
      </c>
      <c r="J70" s="6">
        <f t="shared" si="14"/>
        <v>-2.5925925925926463E-2</v>
      </c>
      <c r="K70" s="6">
        <f t="shared" si="14"/>
        <v>5.8333333333345418E-3</v>
      </c>
    </row>
    <row r="71" spans="1:11" x14ac:dyDescent="0.25">
      <c r="A71" s="31"/>
      <c r="B71" s="2">
        <f t="shared" si="13"/>
        <v>48</v>
      </c>
      <c r="C71" s="6">
        <f t="shared" si="14"/>
        <v>5.8333333333246539E-3</v>
      </c>
      <c r="D71" s="6">
        <f t="shared" si="14"/>
        <v>9.8148148148116919E-3</v>
      </c>
      <c r="E71" s="6">
        <f t="shared" si="14"/>
        <v>2.7777777777729619E-3</v>
      </c>
      <c r="F71" s="6">
        <f t="shared" si="14"/>
        <v>3.0370370370376893E-2</v>
      </c>
      <c r="G71" s="6">
        <f t="shared" si="14"/>
        <v>-5.3425925925929679E-2</v>
      </c>
      <c r="H71" s="6">
        <f t="shared" si="14"/>
        <v>7.0277777777773498E-2</v>
      </c>
      <c r="I71" s="6">
        <f t="shared" si="14"/>
        <v>-5.9259259259235777E-3</v>
      </c>
      <c r="J71" s="6">
        <f t="shared" si="14"/>
        <v>-7.7777777777827033E-3</v>
      </c>
      <c r="K71" s="6">
        <f t="shared" si="14"/>
        <v>-2.0833333333334043E-2</v>
      </c>
    </row>
    <row r="72" spans="1:11" x14ac:dyDescent="0.25">
      <c r="A72" s="31"/>
      <c r="B72" s="2">
        <f t="shared" si="13"/>
        <v>59</v>
      </c>
      <c r="C72" s="6">
        <f t="shared" si="14"/>
        <v>-7.6388888888888506E-2</v>
      </c>
      <c r="D72" s="6">
        <f t="shared" si="14"/>
        <v>-4.5648148148151962E-2</v>
      </c>
      <c r="E72" s="6">
        <f t="shared" si="14"/>
        <v>-3.5740740740749545E-2</v>
      </c>
      <c r="F72" s="6">
        <f t="shared" si="14"/>
        <v>-4.9444444444442702E-2</v>
      </c>
      <c r="G72" s="6">
        <f t="shared" si="14"/>
        <v>-4.8518518518527134E-2</v>
      </c>
      <c r="H72" s="6">
        <f t="shared" si="14"/>
        <v>-7.1296296296212884E-3</v>
      </c>
      <c r="I72" s="6">
        <f t="shared" si="14"/>
        <v>-4.9444444444445936E-2</v>
      </c>
      <c r="J72" s="6">
        <f t="shared" si="14"/>
        <v>-4.5555555555549618E-2</v>
      </c>
      <c r="K72" s="6">
        <f t="shared" si="14"/>
        <v>-2.055555555556185E-2</v>
      </c>
    </row>
    <row r="73" spans="1:11" x14ac:dyDescent="0.25">
      <c r="A73" s="31"/>
      <c r="B73" s="2">
        <f t="shared" si="13"/>
        <v>70</v>
      </c>
      <c r="C73" s="6">
        <f t="shared" si="14"/>
        <v>-0.10666666666666474</v>
      </c>
      <c r="D73" s="6">
        <f t="shared" si="14"/>
        <v>-0.12953703703703773</v>
      </c>
      <c r="E73" s="6">
        <f t="shared" si="14"/>
        <v>-5.8240740740734924E-2</v>
      </c>
      <c r="F73" s="6">
        <f t="shared" si="14"/>
        <v>2.0370370370470861E-3</v>
      </c>
      <c r="G73" s="6">
        <f t="shared" si="14"/>
        <v>-4.97222222222264E-2</v>
      </c>
      <c r="H73" s="6">
        <f t="shared" si="14"/>
        <v>-4.6851851851849549E-2</v>
      </c>
      <c r="I73" s="6">
        <f t="shared" si="14"/>
        <v>-5.0555555555559469E-2</v>
      </c>
      <c r="J73" s="6">
        <f t="shared" si="14"/>
        <v>-3.4166666666669385E-2</v>
      </c>
      <c r="K73" s="6">
        <f t="shared" si="14"/>
        <v>1.0000000000011156E-2</v>
      </c>
    </row>
    <row r="74" spans="1:11" x14ac:dyDescent="0.25">
      <c r="A74" s="31"/>
      <c r="B74" s="2">
        <f t="shared" si="13"/>
        <v>81</v>
      </c>
      <c r="C74" s="6">
        <f t="shared" si="14"/>
        <v>-5.833333333332575E-2</v>
      </c>
      <c r="D74" s="6">
        <f t="shared" si="14"/>
        <v>-6.1851851851850902E-2</v>
      </c>
      <c r="E74" s="6">
        <f t="shared" si="14"/>
        <v>1.7222222222218246E-2</v>
      </c>
      <c r="F74" s="6">
        <f t="shared" si="14"/>
        <v>-5.8333333333332231E-2</v>
      </c>
      <c r="G74" s="6">
        <f t="shared" si="14"/>
        <v>-4.7222222222177701E-3</v>
      </c>
      <c r="H74" s="6">
        <f t="shared" si="14"/>
        <v>6.3611111111115837E-2</v>
      </c>
      <c r="I74" s="6">
        <f t="shared" si="14"/>
        <v>-3.2222222222224456E-2</v>
      </c>
      <c r="J74" s="6">
        <f t="shared" si="14"/>
        <v>4.1944444444455317E-2</v>
      </c>
      <c r="K74" s="6">
        <f t="shared" si="14"/>
        <v>3.833333333332796E-2</v>
      </c>
    </row>
    <row r="75" spans="1:11" x14ac:dyDescent="0.25">
      <c r="A75" s="31"/>
      <c r="B75" s="2">
        <f t="shared" si="13"/>
        <v>92</v>
      </c>
      <c r="C75" s="6">
        <f t="shared" si="14"/>
        <v>0</v>
      </c>
      <c r="D75" s="6">
        <f t="shared" si="14"/>
        <v>0</v>
      </c>
      <c r="E75" s="6">
        <f t="shared" si="14"/>
        <v>0</v>
      </c>
      <c r="F75" s="6">
        <f t="shared" si="14"/>
        <v>0</v>
      </c>
      <c r="G75" s="6">
        <f t="shared" si="14"/>
        <v>0</v>
      </c>
      <c r="H75" s="6">
        <f t="shared" si="14"/>
        <v>-8.6574074074084517E-2</v>
      </c>
      <c r="I75" s="6">
        <f t="shared" si="14"/>
        <v>-0.15166666666666517</v>
      </c>
      <c r="J75" s="6">
        <f t="shared" si="14"/>
        <v>-3.9351851851850597E-2</v>
      </c>
      <c r="K75" s="6">
        <f t="shared" si="14"/>
        <v>2.4999999999990308E-3</v>
      </c>
    </row>
    <row r="76" spans="1:11" x14ac:dyDescent="0.25">
      <c r="A76" s="31"/>
      <c r="B76" s="2">
        <f t="shared" si="13"/>
        <v>103</v>
      </c>
      <c r="C76" s="6">
        <f t="shared" si="14"/>
        <v>0</v>
      </c>
      <c r="D76" s="6">
        <f t="shared" si="14"/>
        <v>0</v>
      </c>
      <c r="E76" s="6">
        <f t="shared" si="14"/>
        <v>0</v>
      </c>
      <c r="F76" s="6">
        <f t="shared" si="14"/>
        <v>0</v>
      </c>
      <c r="G76" s="6">
        <f t="shared" si="14"/>
        <v>0</v>
      </c>
      <c r="H76" s="6">
        <f t="shared" si="14"/>
        <v>0</v>
      </c>
      <c r="I76" s="6">
        <f t="shared" si="14"/>
        <v>-7.6944444444447674E-2</v>
      </c>
      <c r="J76" s="6">
        <f t="shared" si="14"/>
        <v>2.9259259259258503E-2</v>
      </c>
      <c r="K76" s="6">
        <f t="shared" si="14"/>
        <v>-1.6666666666676395E-3</v>
      </c>
    </row>
    <row r="77" spans="1:11" x14ac:dyDescent="0.25">
      <c r="A77" s="31"/>
      <c r="B77" s="2">
        <f t="shared" si="13"/>
        <v>114</v>
      </c>
      <c r="C77" s="6">
        <f t="shared" si="14"/>
        <v>0</v>
      </c>
      <c r="D77" s="6">
        <f t="shared" si="14"/>
        <v>0</v>
      </c>
      <c r="E77" s="6">
        <f t="shared" si="14"/>
        <v>0</v>
      </c>
      <c r="F77" s="6">
        <f t="shared" si="14"/>
        <v>0</v>
      </c>
      <c r="G77" s="6">
        <f t="shared" si="14"/>
        <v>0</v>
      </c>
      <c r="H77" s="6">
        <f t="shared" si="14"/>
        <v>0</v>
      </c>
      <c r="I77" s="6">
        <f t="shared" si="14"/>
        <v>0</v>
      </c>
      <c r="J77" s="6">
        <f t="shared" si="14"/>
        <v>-4.3425925925923384E-2</v>
      </c>
      <c r="K77" s="6">
        <f t="shared" si="14"/>
        <v>0.19805555555555779</v>
      </c>
    </row>
    <row r="78" spans="1:11" x14ac:dyDescent="0.25">
      <c r="A78" s="31"/>
      <c r="B78" s="2">
        <f t="shared" si="13"/>
        <v>125</v>
      </c>
      <c r="C78" s="6">
        <f t="shared" si="14"/>
        <v>0</v>
      </c>
      <c r="D78" s="6">
        <f t="shared" si="14"/>
        <v>0</v>
      </c>
      <c r="E78" s="6">
        <f t="shared" si="14"/>
        <v>0</v>
      </c>
      <c r="F78" s="6">
        <f t="shared" si="14"/>
        <v>0</v>
      </c>
      <c r="G78" s="6">
        <f t="shared" si="14"/>
        <v>0</v>
      </c>
      <c r="H78" s="6">
        <f t="shared" si="14"/>
        <v>0</v>
      </c>
      <c r="I78" s="6">
        <f t="shared" si="14"/>
        <v>0</v>
      </c>
      <c r="J78" s="6">
        <f t="shared" si="14"/>
        <v>0</v>
      </c>
      <c r="K78" s="6">
        <f t="shared" si="14"/>
        <v>1.8333333333335013E-2</v>
      </c>
    </row>
    <row r="79" spans="1:11" x14ac:dyDescent="0.25">
      <c r="A79" s="32"/>
      <c r="B79" s="2">
        <f t="shared" si="13"/>
        <v>136</v>
      </c>
      <c r="C79" s="6">
        <f t="shared" si="14"/>
        <v>0</v>
      </c>
      <c r="D79" s="6">
        <f t="shared" si="14"/>
        <v>0</v>
      </c>
      <c r="E79" s="6">
        <f t="shared" si="14"/>
        <v>0</v>
      </c>
      <c r="F79" s="6">
        <f t="shared" si="14"/>
        <v>0</v>
      </c>
      <c r="G79" s="6">
        <f t="shared" si="14"/>
        <v>0</v>
      </c>
      <c r="H79" s="6">
        <f t="shared" si="14"/>
        <v>0</v>
      </c>
      <c r="I79" s="6">
        <f t="shared" si="14"/>
        <v>0</v>
      </c>
      <c r="J79" s="6">
        <f t="shared" si="14"/>
        <v>0</v>
      </c>
      <c r="K79" s="6">
        <f t="shared" si="14"/>
        <v>0</v>
      </c>
    </row>
  </sheetData>
  <mergeCells count="10">
    <mergeCell ref="C51:K51"/>
    <mergeCell ref="A53:A64"/>
    <mergeCell ref="C66:K66"/>
    <mergeCell ref="A68:A79"/>
    <mergeCell ref="A38:A49"/>
    <mergeCell ref="A4:A15"/>
    <mergeCell ref="C2:K2"/>
    <mergeCell ref="C19:K19"/>
    <mergeCell ref="A21:A32"/>
    <mergeCell ref="C36:K36"/>
  </mergeCells>
  <conditionalFormatting sqref="C68:K79">
    <cfRule type="cellIs" dxfId="73" priority="1" operator="between">
      <formula>0.1</formula>
      <formula>100</formula>
    </cfRule>
    <cfRule type="cellIs" dxfId="72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2F84-E527-49FA-AE33-D866E9C211EA}">
  <sheetPr>
    <tabColor theme="5"/>
  </sheetPr>
  <dimension ref="A2:S44"/>
  <sheetViews>
    <sheetView topLeftCell="A13" zoomScale="90" zoomScaleNormal="90" workbookViewId="0">
      <selection activeCell="U49" sqref="U49"/>
    </sheetView>
  </sheetViews>
  <sheetFormatPr baseColWidth="10" defaultColWidth="9.140625" defaultRowHeight="15" x14ac:dyDescent="0.25"/>
  <cols>
    <col min="20" max="20" width="4.7109375" customWidth="1"/>
  </cols>
  <sheetData>
    <row r="2" spans="1:19" x14ac:dyDescent="0.25">
      <c r="A2" s="10" t="s">
        <v>21</v>
      </c>
      <c r="B2" s="7"/>
      <c r="C2" s="33" t="s">
        <v>18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5"/>
    </row>
    <row r="3" spans="1:19" x14ac:dyDescent="0.25">
      <c r="A3" s="8"/>
      <c r="B3" s="9"/>
      <c r="C3" s="2">
        <v>-88</v>
      </c>
      <c r="D3" s="2">
        <v>-77</v>
      </c>
      <c r="E3" s="2">
        <v>-66</v>
      </c>
      <c r="F3" s="2">
        <v>-55</v>
      </c>
      <c r="G3" s="2">
        <v>-44</v>
      </c>
      <c r="H3" s="2">
        <v>-33</v>
      </c>
      <c r="I3" s="2">
        <v>-22</v>
      </c>
      <c r="J3" s="2">
        <v>-11</v>
      </c>
      <c r="K3" s="2">
        <v>0</v>
      </c>
      <c r="L3" s="2">
        <v>11</v>
      </c>
      <c r="M3" s="2">
        <v>22</v>
      </c>
      <c r="N3" s="2">
        <v>33</v>
      </c>
      <c r="O3" s="2">
        <v>44</v>
      </c>
      <c r="P3" s="2">
        <v>55</v>
      </c>
      <c r="Q3" s="2">
        <v>66</v>
      </c>
      <c r="R3" s="2">
        <v>77</v>
      </c>
      <c r="S3" s="2">
        <v>88</v>
      </c>
    </row>
    <row r="4" spans="1:19" x14ac:dyDescent="0.25">
      <c r="A4" s="30" t="s">
        <v>17</v>
      </c>
      <c r="B4" s="2">
        <v>26</v>
      </c>
      <c r="C4" s="3">
        <v>5.0092999999999996</v>
      </c>
      <c r="D4" s="3">
        <v>4.9687000000000001</v>
      </c>
      <c r="E4" s="3">
        <v>4.9341999999999997</v>
      </c>
      <c r="F4" s="3">
        <v>4.9082999999999997</v>
      </c>
      <c r="G4" s="3">
        <v>4.8878000000000004</v>
      </c>
      <c r="H4" s="3">
        <v>4.8700999999999999</v>
      </c>
      <c r="I4" s="3">
        <v>4.8583999999999996</v>
      </c>
      <c r="J4" s="3">
        <v>4.8651</v>
      </c>
      <c r="K4" s="3">
        <v>4.8665000000000003</v>
      </c>
      <c r="L4" s="3">
        <v>4.8800999999999997</v>
      </c>
      <c r="M4" s="3">
        <v>4.8948</v>
      </c>
      <c r="N4" s="3">
        <v>4.9069000000000003</v>
      </c>
      <c r="O4" s="3">
        <v>4.9438000000000004</v>
      </c>
      <c r="P4" s="3">
        <v>4.9725000000000001</v>
      </c>
      <c r="Q4" s="3">
        <v>5.0102000000000002</v>
      </c>
      <c r="R4" s="3">
        <v>5.0350000000000001</v>
      </c>
      <c r="S4" s="3">
        <v>5.0811999999999999</v>
      </c>
    </row>
    <row r="5" spans="1:19" x14ac:dyDescent="0.25">
      <c r="A5" s="31"/>
      <c r="B5" s="2">
        <f>B4+11</f>
        <v>37</v>
      </c>
      <c r="C5" s="3">
        <v>4.9949000000000003</v>
      </c>
      <c r="D5" s="3">
        <v>4.9520999999999997</v>
      </c>
      <c r="E5" s="3">
        <v>4.9086999999999996</v>
      </c>
      <c r="F5" s="3">
        <v>4.8761999999999999</v>
      </c>
      <c r="G5" s="3">
        <v>4.8609</v>
      </c>
      <c r="H5" s="3">
        <v>4.8337000000000003</v>
      </c>
      <c r="I5" s="3">
        <v>4.8331999999999997</v>
      </c>
      <c r="J5" s="3">
        <v>4.8365999999999998</v>
      </c>
      <c r="K5" s="3">
        <v>4.843</v>
      </c>
      <c r="L5" s="3">
        <v>4.8650000000000002</v>
      </c>
      <c r="M5" s="3">
        <v>4.8829000000000002</v>
      </c>
      <c r="N5" s="3">
        <v>4.8994</v>
      </c>
      <c r="O5" s="3">
        <v>4.9432999999999998</v>
      </c>
      <c r="P5" s="3">
        <v>4.9699</v>
      </c>
      <c r="Q5" s="3">
        <v>5.0110999999999999</v>
      </c>
      <c r="R5" s="3">
        <v>5.0336999999999996</v>
      </c>
      <c r="S5" s="3">
        <v>5.0792999999999999</v>
      </c>
    </row>
    <row r="6" spans="1:19" x14ac:dyDescent="0.25">
      <c r="A6" s="31"/>
      <c r="B6" s="2">
        <f>B5+11</f>
        <v>48</v>
      </c>
      <c r="C6" s="3">
        <v>4.968</v>
      </c>
      <c r="D6" s="3">
        <v>4.9082999999999997</v>
      </c>
      <c r="E6" s="3">
        <v>4.8772000000000002</v>
      </c>
      <c r="F6" s="3">
        <v>4.8436000000000003</v>
      </c>
      <c r="G6" s="3">
        <v>4.8071000000000002</v>
      </c>
      <c r="H6" s="3">
        <v>4.7609000000000004</v>
      </c>
      <c r="I6" s="3">
        <v>4.7766999999999999</v>
      </c>
      <c r="J6" s="3">
        <v>4.7953999999999999</v>
      </c>
      <c r="K6" s="3">
        <v>4.7866</v>
      </c>
      <c r="L6" s="3">
        <v>4.8231999999999999</v>
      </c>
      <c r="M6" s="3">
        <v>4.8537999999999997</v>
      </c>
      <c r="N6" s="3">
        <v>4.8785999999999996</v>
      </c>
      <c r="O6" s="3">
        <v>4.9246999999999996</v>
      </c>
      <c r="P6" s="3">
        <v>4.9577999999999998</v>
      </c>
      <c r="Q6" s="3">
        <v>5.0023</v>
      </c>
      <c r="R6" s="3">
        <v>5.0297999999999998</v>
      </c>
      <c r="S6" s="3">
        <v>5.0727000000000002</v>
      </c>
    </row>
    <row r="7" spans="1:19" x14ac:dyDescent="0.25">
      <c r="A7" s="31"/>
      <c r="B7" s="2">
        <f>B6+11</f>
        <v>59</v>
      </c>
      <c r="C7" s="3">
        <v>4.9462000000000002</v>
      </c>
      <c r="D7" s="3">
        <v>4.8631000000000002</v>
      </c>
      <c r="E7" s="3">
        <v>4.8217999999999996</v>
      </c>
      <c r="F7" s="3">
        <v>4.7752999999999997</v>
      </c>
      <c r="G7" s="3">
        <v>4.7342000000000004</v>
      </c>
      <c r="H7" s="3">
        <v>4.7065999999999999</v>
      </c>
      <c r="I7" s="3">
        <v>4.6967999999999996</v>
      </c>
      <c r="J7" s="3">
        <v>4.7103000000000002</v>
      </c>
      <c r="K7" s="3">
        <v>4.7206999999999999</v>
      </c>
      <c r="L7" s="3">
        <v>4.7632000000000003</v>
      </c>
      <c r="M7" s="3">
        <v>4.8137999999999996</v>
      </c>
      <c r="N7" s="3">
        <v>4.8434999999999997</v>
      </c>
      <c r="O7" s="3">
        <v>4.9059999999999997</v>
      </c>
      <c r="P7" s="3">
        <v>4.9447999999999999</v>
      </c>
      <c r="Q7" s="3">
        <v>4.9951999999999996</v>
      </c>
      <c r="R7" s="3">
        <v>5.0208000000000004</v>
      </c>
      <c r="S7" s="3">
        <v>5.0643000000000002</v>
      </c>
    </row>
    <row r="8" spans="1:19" x14ac:dyDescent="0.25">
      <c r="A8" s="32"/>
      <c r="B8" s="2">
        <f>B7+11</f>
        <v>70</v>
      </c>
      <c r="C8" s="3">
        <v>4.9005000000000001</v>
      </c>
      <c r="D8" s="3">
        <v>4.8285999999999998</v>
      </c>
      <c r="E8" s="3">
        <v>4.7320000000000002</v>
      </c>
      <c r="F8" s="3">
        <v>4.67</v>
      </c>
      <c r="G8" s="3">
        <v>4.6136999999999997</v>
      </c>
      <c r="H8" s="3">
        <v>4.5903999999999998</v>
      </c>
      <c r="I8" s="3">
        <v>4.5366999999999997</v>
      </c>
      <c r="J8" s="3">
        <v>4.5944000000000003</v>
      </c>
      <c r="K8" s="3">
        <v>4.6147</v>
      </c>
      <c r="L8" s="3">
        <v>4.6978</v>
      </c>
      <c r="M8" s="3">
        <v>4.7426000000000004</v>
      </c>
      <c r="N8" s="3">
        <v>4.7958999999999996</v>
      </c>
      <c r="O8" s="3">
        <v>4.8764000000000003</v>
      </c>
      <c r="P8" s="3">
        <v>4.9222000000000001</v>
      </c>
      <c r="Q8" s="3">
        <v>4.9824999999999999</v>
      </c>
      <c r="R8" s="3">
        <v>5.0186000000000002</v>
      </c>
      <c r="S8" s="3">
        <v>5.0580999999999996</v>
      </c>
    </row>
    <row r="10" spans="1:19" x14ac:dyDescent="0.25">
      <c r="A10" t="s">
        <v>22</v>
      </c>
      <c r="C10">
        <v>5.0849750776666669</v>
      </c>
    </row>
    <row r="12" spans="1:19" x14ac:dyDescent="0.25">
      <c r="A12" s="10" t="s">
        <v>23</v>
      </c>
      <c r="B12" s="7"/>
      <c r="C12" s="33" t="s">
        <v>18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5"/>
    </row>
    <row r="13" spans="1:19" x14ac:dyDescent="0.25">
      <c r="A13" s="13"/>
      <c r="B13" s="9"/>
      <c r="C13" s="2">
        <v>-88</v>
      </c>
      <c r="D13" s="2">
        <v>-77</v>
      </c>
      <c r="E13" s="2">
        <v>-66</v>
      </c>
      <c r="F13" s="2">
        <v>-55</v>
      </c>
      <c r="G13" s="2">
        <v>-44</v>
      </c>
      <c r="H13" s="2">
        <v>-33</v>
      </c>
      <c r="I13" s="2">
        <v>-22</v>
      </c>
      <c r="J13" s="2">
        <v>-11</v>
      </c>
      <c r="K13" s="2">
        <v>0</v>
      </c>
      <c r="L13" s="2">
        <v>11</v>
      </c>
      <c r="M13" s="2">
        <v>22</v>
      </c>
      <c r="N13" s="2">
        <v>33</v>
      </c>
      <c r="O13" s="2">
        <v>44</v>
      </c>
      <c r="P13" s="2">
        <v>55</v>
      </c>
      <c r="Q13" s="2">
        <v>66</v>
      </c>
      <c r="R13" s="2">
        <v>77</v>
      </c>
      <c r="S13" s="2">
        <v>88</v>
      </c>
    </row>
    <row r="14" spans="1:19" x14ac:dyDescent="0.25">
      <c r="A14" s="30" t="s">
        <v>17</v>
      </c>
      <c r="B14" s="2">
        <v>26</v>
      </c>
      <c r="C14" s="3">
        <v>5.1919000000000004</v>
      </c>
      <c r="D14" s="3">
        <v>5.18</v>
      </c>
      <c r="E14" s="3">
        <v>5.1639999999999997</v>
      </c>
      <c r="F14" s="3">
        <v>5.1536</v>
      </c>
      <c r="G14" s="3">
        <v>5.1478999999999999</v>
      </c>
      <c r="H14" s="3">
        <v>5.1391999999999998</v>
      </c>
      <c r="I14" s="3">
        <v>5.1303999999999998</v>
      </c>
      <c r="J14" s="3">
        <v>5.1344000000000003</v>
      </c>
      <c r="K14" s="3">
        <v>5.1273</v>
      </c>
      <c r="L14" s="3">
        <v>5.1315999999999997</v>
      </c>
      <c r="M14" s="3">
        <v>5.1357999999999997</v>
      </c>
      <c r="N14" s="3">
        <v>5.1333000000000002</v>
      </c>
      <c r="O14" s="3">
        <v>5.1520000000000001</v>
      </c>
      <c r="P14" s="3">
        <v>5.1611000000000002</v>
      </c>
      <c r="Q14" s="3">
        <v>5.1840000000000002</v>
      </c>
      <c r="R14" s="3">
        <v>5.1894999999999998</v>
      </c>
      <c r="S14" s="3">
        <v>5.2175000000000002</v>
      </c>
    </row>
    <row r="15" spans="1:19" x14ac:dyDescent="0.25">
      <c r="A15" s="31"/>
      <c r="B15" s="2">
        <f>B14+11</f>
        <v>37</v>
      </c>
      <c r="C15" s="3">
        <v>5.1990999999999996</v>
      </c>
      <c r="D15" s="3">
        <v>5.1877000000000004</v>
      </c>
      <c r="E15" s="3">
        <v>5.1761999999999997</v>
      </c>
      <c r="F15" s="3">
        <v>5.17</v>
      </c>
      <c r="G15" s="3">
        <v>5.1680999999999999</v>
      </c>
      <c r="H15" s="3">
        <v>5.1607000000000003</v>
      </c>
      <c r="I15" s="3">
        <v>5.1569000000000003</v>
      </c>
      <c r="J15" s="3">
        <v>5.1589999999999998</v>
      </c>
      <c r="K15" s="3">
        <v>5.15</v>
      </c>
      <c r="L15" s="3">
        <v>5.1566000000000001</v>
      </c>
      <c r="M15" s="3">
        <v>5.1558000000000002</v>
      </c>
      <c r="N15" s="3">
        <v>5.1539999999999999</v>
      </c>
      <c r="O15" s="3">
        <v>5.1695000000000002</v>
      </c>
      <c r="P15" s="3">
        <v>5.1738</v>
      </c>
      <c r="Q15" s="3">
        <v>5.1920999999999999</v>
      </c>
      <c r="R15" s="3">
        <v>5.1950000000000003</v>
      </c>
      <c r="S15" s="3">
        <v>5.2191999999999998</v>
      </c>
    </row>
    <row r="16" spans="1:19" x14ac:dyDescent="0.25">
      <c r="A16" s="31"/>
      <c r="B16" s="2">
        <f>B15+11</f>
        <v>48</v>
      </c>
      <c r="C16" s="3">
        <v>5.1996000000000002</v>
      </c>
      <c r="D16" s="3">
        <v>5.1951000000000001</v>
      </c>
      <c r="E16" s="3">
        <v>5.1844000000000001</v>
      </c>
      <c r="F16" s="3">
        <v>5.1816000000000004</v>
      </c>
      <c r="G16" s="3">
        <v>5.1797000000000004</v>
      </c>
      <c r="H16" s="3">
        <v>5.1730999999999998</v>
      </c>
      <c r="I16" s="3">
        <v>5.1726000000000001</v>
      </c>
      <c r="J16" s="3">
        <v>5.1764000000000001</v>
      </c>
      <c r="K16" s="3">
        <v>5.1665000000000001</v>
      </c>
      <c r="L16" s="3">
        <v>5.1719999999999997</v>
      </c>
      <c r="M16" s="3">
        <v>5.1726999999999999</v>
      </c>
      <c r="N16" s="3">
        <v>5.1654999999999998</v>
      </c>
      <c r="O16" s="3">
        <v>5.1783000000000001</v>
      </c>
      <c r="P16" s="3">
        <v>5.1825999999999999</v>
      </c>
      <c r="Q16" s="3">
        <v>5.1993</v>
      </c>
      <c r="R16" s="3">
        <v>5.2027000000000001</v>
      </c>
      <c r="S16" s="3">
        <v>5.2218</v>
      </c>
    </row>
    <row r="17" spans="1:19" x14ac:dyDescent="0.25">
      <c r="A17" s="31"/>
      <c r="B17" s="2">
        <f>B16+11</f>
        <v>59</v>
      </c>
      <c r="C17" s="3">
        <v>5.2043999999999997</v>
      </c>
      <c r="D17" s="3">
        <v>5.1996000000000002</v>
      </c>
      <c r="E17" s="3">
        <v>5.1913</v>
      </c>
      <c r="F17" s="3">
        <v>5.1901000000000002</v>
      </c>
      <c r="G17" s="3">
        <v>5.1905000000000001</v>
      </c>
      <c r="H17" s="3">
        <v>5.1851000000000003</v>
      </c>
      <c r="I17" s="3">
        <v>5.1830999999999996</v>
      </c>
      <c r="J17" s="3">
        <v>5.1872999999999996</v>
      </c>
      <c r="K17" s="3">
        <v>5.1802000000000001</v>
      </c>
      <c r="L17" s="3">
        <v>5.1844999999999999</v>
      </c>
      <c r="M17" s="3">
        <v>5.1829999999999998</v>
      </c>
      <c r="N17" s="3">
        <v>5.1779000000000002</v>
      </c>
      <c r="O17" s="3">
        <v>5.1893000000000002</v>
      </c>
      <c r="P17" s="3">
        <v>5.1894999999999998</v>
      </c>
      <c r="Q17" s="3">
        <v>5.2079000000000004</v>
      </c>
      <c r="R17" s="3">
        <v>5.2051999999999996</v>
      </c>
      <c r="S17" s="3">
        <v>5.2202999999999999</v>
      </c>
    </row>
    <row r="18" spans="1:19" x14ac:dyDescent="0.25">
      <c r="A18" s="32"/>
      <c r="B18" s="2">
        <f>B17+11</f>
        <v>70</v>
      </c>
      <c r="C18" s="3">
        <v>5.2066999999999997</v>
      </c>
      <c r="D18" s="3">
        <v>5.2027999999999999</v>
      </c>
      <c r="E18" s="3">
        <v>5.1974999999999998</v>
      </c>
      <c r="F18" s="3">
        <v>5.1946000000000003</v>
      </c>
      <c r="G18" s="3">
        <v>5.1974999999999998</v>
      </c>
      <c r="H18" s="3">
        <v>5.1924999999999999</v>
      </c>
      <c r="I18" s="3">
        <v>5.1906999999999996</v>
      </c>
      <c r="J18" s="3">
        <v>5.1955</v>
      </c>
      <c r="K18" s="3">
        <v>5.1855000000000002</v>
      </c>
      <c r="L18" s="3">
        <v>5.1901999999999999</v>
      </c>
      <c r="M18" s="3">
        <v>5.1905999999999999</v>
      </c>
      <c r="N18" s="3">
        <v>5.1829000000000001</v>
      </c>
      <c r="O18" s="3">
        <v>5.1936</v>
      </c>
      <c r="P18" s="3">
        <v>5.1950000000000003</v>
      </c>
      <c r="Q18" s="3">
        <v>5.2103000000000002</v>
      </c>
      <c r="R18" s="3">
        <v>5.2031000000000001</v>
      </c>
      <c r="S18" s="3">
        <v>5.2210999999999999</v>
      </c>
    </row>
    <row r="20" spans="1:19" x14ac:dyDescent="0.25">
      <c r="A20" t="s">
        <v>24</v>
      </c>
      <c r="C20">
        <v>5.2278000000000002</v>
      </c>
    </row>
    <row r="22" spans="1:19" x14ac:dyDescent="0.25">
      <c r="A22" s="21" t="s">
        <v>29</v>
      </c>
      <c r="B22" s="7"/>
      <c r="C22" s="33" t="s">
        <v>18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5"/>
    </row>
    <row r="23" spans="1:19" x14ac:dyDescent="0.25">
      <c r="A23" s="13"/>
      <c r="B23" s="9"/>
      <c r="C23" s="2">
        <v>-88</v>
      </c>
      <c r="D23" s="2">
        <v>-77</v>
      </c>
      <c r="E23" s="2">
        <v>-66</v>
      </c>
      <c r="F23" s="2">
        <v>-55</v>
      </c>
      <c r="G23" s="2">
        <v>-44</v>
      </c>
      <c r="H23" s="2">
        <v>-33</v>
      </c>
      <c r="I23" s="2">
        <v>-22</v>
      </c>
      <c r="J23" s="2">
        <v>-11</v>
      </c>
      <c r="K23" s="2">
        <v>0</v>
      </c>
      <c r="L23" s="2">
        <v>11</v>
      </c>
      <c r="M23" s="2">
        <v>22</v>
      </c>
      <c r="N23" s="2">
        <v>33</v>
      </c>
      <c r="O23" s="2">
        <v>44</v>
      </c>
      <c r="P23" s="2">
        <v>55</v>
      </c>
      <c r="Q23" s="2">
        <v>66</v>
      </c>
      <c r="R23" s="2">
        <v>77</v>
      </c>
      <c r="S23" s="2">
        <v>88</v>
      </c>
    </row>
    <row r="24" spans="1:19" x14ac:dyDescent="0.25">
      <c r="A24" s="30" t="s">
        <v>17</v>
      </c>
      <c r="B24" s="2">
        <v>26</v>
      </c>
      <c r="C24" s="6">
        <f>C4-C14+$C$20-$C$10</f>
        <v>-3.9775077666667435E-2</v>
      </c>
      <c r="D24" s="6">
        <f t="shared" ref="D24:S28" si="0">D4-D14+$C$20-$C$10</f>
        <v>-6.8475077666666273E-2</v>
      </c>
      <c r="E24" s="6">
        <f t="shared" si="0"/>
        <v>-8.6975077666666678E-2</v>
      </c>
      <c r="F24" s="6">
        <f t="shared" si="0"/>
        <v>-0.10247507766666697</v>
      </c>
      <c r="G24" s="6">
        <f t="shared" si="0"/>
        <v>-0.11727507766666623</v>
      </c>
      <c r="H24" s="6">
        <f t="shared" si="0"/>
        <v>-0.12627507766666657</v>
      </c>
      <c r="I24" s="6">
        <f t="shared" si="0"/>
        <v>-0.12917507766666692</v>
      </c>
      <c r="J24" s="6">
        <f t="shared" si="0"/>
        <v>-0.12647507766666699</v>
      </c>
      <c r="K24" s="6">
        <f t="shared" si="0"/>
        <v>-0.11797507766666637</v>
      </c>
      <c r="L24" s="6">
        <f t="shared" si="0"/>
        <v>-0.10867507766666673</v>
      </c>
      <c r="M24" s="6">
        <f t="shared" si="0"/>
        <v>-9.8175077666666333E-2</v>
      </c>
      <c r="N24" s="6">
        <f t="shared" si="0"/>
        <v>-8.3575077666666608E-2</v>
      </c>
      <c r="O24" s="6">
        <f t="shared" si="0"/>
        <v>-6.5375077666666392E-2</v>
      </c>
      <c r="P24" s="6">
        <f t="shared" si="0"/>
        <v>-4.5775077666666775E-2</v>
      </c>
      <c r="Q24" s="6">
        <f t="shared" si="0"/>
        <v>-3.0975077666666628E-2</v>
      </c>
      <c r="R24" s="6">
        <f t="shared" si="0"/>
        <v>-1.1675077666666311E-2</v>
      </c>
      <c r="S24" s="6">
        <f t="shared" si="0"/>
        <v>6.5249223333330164E-3</v>
      </c>
    </row>
    <row r="25" spans="1:19" x14ac:dyDescent="0.25">
      <c r="A25" s="31"/>
      <c r="B25" s="2">
        <f>B24+11</f>
        <v>37</v>
      </c>
      <c r="C25" s="6">
        <f t="shared" ref="C25:R28" si="1">C5-C15+$C$20-$C$10</f>
        <v>-6.1375077666665945E-2</v>
      </c>
      <c r="D25" s="6">
        <f t="shared" si="1"/>
        <v>-9.2775077666667372E-2</v>
      </c>
      <c r="E25" s="6">
        <f t="shared" si="1"/>
        <v>-0.12467507766666674</v>
      </c>
      <c r="F25" s="6">
        <f t="shared" si="1"/>
        <v>-0.15097507766666673</v>
      </c>
      <c r="G25" s="6">
        <f t="shared" si="1"/>
        <v>-0.16437507766666659</v>
      </c>
      <c r="H25" s="6">
        <f t="shared" si="1"/>
        <v>-0.18417507766666663</v>
      </c>
      <c r="I25" s="6">
        <f t="shared" si="1"/>
        <v>-0.18087507766666722</v>
      </c>
      <c r="J25" s="6">
        <f t="shared" si="1"/>
        <v>-0.17957507766666669</v>
      </c>
      <c r="K25" s="6">
        <f t="shared" si="1"/>
        <v>-0.16417507766666706</v>
      </c>
      <c r="L25" s="6">
        <f t="shared" si="1"/>
        <v>-0.14877507766666653</v>
      </c>
      <c r="M25" s="6">
        <f t="shared" si="1"/>
        <v>-0.13007507766666659</v>
      </c>
      <c r="N25" s="6">
        <f t="shared" si="1"/>
        <v>-0.11177507766666661</v>
      </c>
      <c r="O25" s="6">
        <f t="shared" si="1"/>
        <v>-8.3375077666667075E-2</v>
      </c>
      <c r="P25" s="6">
        <f t="shared" si="1"/>
        <v>-6.1075077666666644E-2</v>
      </c>
      <c r="Q25" s="6">
        <f t="shared" si="1"/>
        <v>-3.8175077666666724E-2</v>
      </c>
      <c r="R25" s="6">
        <f t="shared" si="1"/>
        <v>-1.8475077666667339E-2</v>
      </c>
      <c r="S25" s="6">
        <f t="shared" si="0"/>
        <v>2.9249223333334129E-3</v>
      </c>
    </row>
    <row r="26" spans="1:19" x14ac:dyDescent="0.25">
      <c r="A26" s="31"/>
      <c r="B26" s="2">
        <f>B25+11</f>
        <v>48</v>
      </c>
      <c r="C26" s="6">
        <f t="shared" si="1"/>
        <v>-8.8775077666666924E-2</v>
      </c>
      <c r="D26" s="6">
        <f t="shared" si="0"/>
        <v>-0.14397507766666706</v>
      </c>
      <c r="E26" s="6">
        <f t="shared" si="0"/>
        <v>-0.16437507766666659</v>
      </c>
      <c r="F26" s="6">
        <f t="shared" si="0"/>
        <v>-0.19517507766666675</v>
      </c>
      <c r="G26" s="6">
        <f t="shared" si="0"/>
        <v>-0.22977507766666694</v>
      </c>
      <c r="H26" s="6">
        <f t="shared" si="0"/>
        <v>-0.26937507766666613</v>
      </c>
      <c r="I26" s="6">
        <f t="shared" si="0"/>
        <v>-0.25307507766666681</v>
      </c>
      <c r="J26" s="6">
        <f t="shared" si="0"/>
        <v>-0.2381750776666669</v>
      </c>
      <c r="K26" s="6">
        <f t="shared" si="0"/>
        <v>-0.2370750776666668</v>
      </c>
      <c r="L26" s="6">
        <f t="shared" si="0"/>
        <v>-0.20597507766666645</v>
      </c>
      <c r="M26" s="6">
        <f t="shared" si="0"/>
        <v>-0.17607507766666686</v>
      </c>
      <c r="N26" s="6">
        <f t="shared" si="0"/>
        <v>-0.14407507766666683</v>
      </c>
      <c r="O26" s="6">
        <f t="shared" si="0"/>
        <v>-0.11077507766666717</v>
      </c>
      <c r="P26" s="6">
        <f t="shared" si="0"/>
        <v>-8.1975077666666785E-2</v>
      </c>
      <c r="Q26" s="6">
        <f t="shared" si="0"/>
        <v>-5.4175077666666738E-2</v>
      </c>
      <c r="R26" s="6">
        <f t="shared" si="0"/>
        <v>-3.0075077666666949E-2</v>
      </c>
      <c r="S26" s="6">
        <f t="shared" si="0"/>
        <v>-6.2750776666664621E-3</v>
      </c>
    </row>
    <row r="27" spans="1:19" x14ac:dyDescent="0.25">
      <c r="A27" s="31"/>
      <c r="B27" s="2">
        <f>B26+11</f>
        <v>59</v>
      </c>
      <c r="C27" s="6">
        <f t="shared" si="1"/>
        <v>-0.11537507766666621</v>
      </c>
      <c r="D27" s="6">
        <f t="shared" si="0"/>
        <v>-0.1936750776666667</v>
      </c>
      <c r="E27" s="6">
        <f t="shared" si="0"/>
        <v>-0.22667507766666706</v>
      </c>
      <c r="F27" s="6">
        <f t="shared" si="0"/>
        <v>-0.27197507766666718</v>
      </c>
      <c r="G27" s="6">
        <f t="shared" si="0"/>
        <v>-0.31347507766666638</v>
      </c>
      <c r="H27" s="6">
        <f t="shared" si="0"/>
        <v>-0.33567507766666704</v>
      </c>
      <c r="I27" s="6">
        <f t="shared" si="0"/>
        <v>-0.34347507766666663</v>
      </c>
      <c r="J27" s="6">
        <f t="shared" si="0"/>
        <v>-0.3341750776666661</v>
      </c>
      <c r="K27" s="6">
        <f t="shared" si="0"/>
        <v>-0.31667507766666692</v>
      </c>
      <c r="L27" s="6">
        <f t="shared" si="0"/>
        <v>-0.27847507766666624</v>
      </c>
      <c r="M27" s="6">
        <f t="shared" si="0"/>
        <v>-0.22637507766666687</v>
      </c>
      <c r="N27" s="6">
        <f t="shared" si="0"/>
        <v>-0.19157507766666715</v>
      </c>
      <c r="O27" s="6">
        <f t="shared" si="0"/>
        <v>-0.14047507766666723</v>
      </c>
      <c r="P27" s="6">
        <f t="shared" si="0"/>
        <v>-0.10187507766666659</v>
      </c>
      <c r="Q27" s="6">
        <f t="shared" si="0"/>
        <v>-6.9875077666667451E-2</v>
      </c>
      <c r="R27" s="6">
        <f t="shared" si="0"/>
        <v>-4.1575077666665905E-2</v>
      </c>
      <c r="S27" s="6">
        <f t="shared" si="0"/>
        <v>-1.3175077666666368E-2</v>
      </c>
    </row>
    <row r="28" spans="1:19" x14ac:dyDescent="0.25">
      <c r="A28" s="32"/>
      <c r="B28" s="2">
        <f>B27+11</f>
        <v>70</v>
      </c>
      <c r="C28" s="6">
        <f t="shared" si="1"/>
        <v>-0.16337507766666626</v>
      </c>
      <c r="D28" s="6">
        <f t="shared" si="0"/>
        <v>-0.23137507766666676</v>
      </c>
      <c r="E28" s="6">
        <f t="shared" si="0"/>
        <v>-0.32267507766666625</v>
      </c>
      <c r="F28" s="6">
        <f t="shared" si="0"/>
        <v>-0.38177507766666707</v>
      </c>
      <c r="G28" s="6">
        <f t="shared" si="0"/>
        <v>-0.44097507766666677</v>
      </c>
      <c r="H28" s="6">
        <f t="shared" si="0"/>
        <v>-0.45927507766666675</v>
      </c>
      <c r="I28" s="6">
        <f t="shared" si="0"/>
        <v>-0.51117507766666659</v>
      </c>
      <c r="J28" s="6">
        <f t="shared" si="0"/>
        <v>-0.45827507766666642</v>
      </c>
      <c r="K28" s="6">
        <f t="shared" si="0"/>
        <v>-0.42797507766666687</v>
      </c>
      <c r="L28" s="6">
        <f t="shared" si="0"/>
        <v>-0.34957507766666662</v>
      </c>
      <c r="M28" s="6">
        <f t="shared" si="0"/>
        <v>-0.30517507766666618</v>
      </c>
      <c r="N28" s="6">
        <f t="shared" si="0"/>
        <v>-0.24417507766666713</v>
      </c>
      <c r="O28" s="6">
        <f t="shared" si="0"/>
        <v>-0.17437507766666638</v>
      </c>
      <c r="P28" s="6">
        <f t="shared" si="0"/>
        <v>-0.12997507766666683</v>
      </c>
      <c r="Q28" s="6">
        <f t="shared" si="0"/>
        <v>-8.4975077666666898E-2</v>
      </c>
      <c r="R28" s="6">
        <f t="shared" si="0"/>
        <v>-4.167507766666656E-2</v>
      </c>
      <c r="S28" s="6">
        <f t="shared" si="0"/>
        <v>-2.017507766666693E-2</v>
      </c>
    </row>
    <row r="30" spans="1:19" x14ac:dyDescent="0.25">
      <c r="A30" s="21" t="s">
        <v>30</v>
      </c>
      <c r="B30" s="7"/>
      <c r="C30" s="33" t="s">
        <v>18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5"/>
    </row>
    <row r="31" spans="1:19" x14ac:dyDescent="0.25">
      <c r="A31" s="13"/>
      <c r="B31" s="9"/>
      <c r="C31" s="2">
        <v>-88</v>
      </c>
      <c r="D31" s="2">
        <v>-77</v>
      </c>
      <c r="E31" s="2">
        <v>-66</v>
      </c>
      <c r="F31" s="2">
        <v>-55</v>
      </c>
      <c r="G31" s="2">
        <v>-44</v>
      </c>
      <c r="H31" s="2">
        <v>-33</v>
      </c>
      <c r="I31" s="2">
        <v>-22</v>
      </c>
      <c r="J31" s="2">
        <v>-11</v>
      </c>
      <c r="K31" s="2">
        <v>0</v>
      </c>
      <c r="L31" s="2">
        <v>11</v>
      </c>
      <c r="M31" s="2">
        <v>22</v>
      </c>
      <c r="N31" s="2">
        <v>33</v>
      </c>
      <c r="O31" s="2">
        <v>44</v>
      </c>
      <c r="P31" s="2">
        <v>55</v>
      </c>
      <c r="Q31" s="2">
        <v>66</v>
      </c>
      <c r="R31" s="2">
        <v>77</v>
      </c>
      <c r="S31" s="2">
        <v>88</v>
      </c>
    </row>
    <row r="32" spans="1:19" x14ac:dyDescent="0.25">
      <c r="A32" s="30" t="s">
        <v>17</v>
      </c>
      <c r="B32" s="2">
        <v>26</v>
      </c>
      <c r="C32" s="6">
        <f>C24</f>
        <v>-3.9775077666667435E-2</v>
      </c>
      <c r="D32" s="6">
        <f>AVERAGE(C24:E24)</f>
        <v>-6.50750776666668E-2</v>
      </c>
      <c r="E32" s="6">
        <f t="shared" ref="E32:R32" si="2">AVERAGE(D24:F24)</f>
        <v>-8.5975077666666636E-2</v>
      </c>
      <c r="F32" s="6">
        <f t="shared" si="2"/>
        <v>-0.10224174433333329</v>
      </c>
      <c r="G32" s="6">
        <f t="shared" si="2"/>
        <v>-0.11534174433333326</v>
      </c>
      <c r="H32" s="6">
        <f t="shared" si="2"/>
        <v>-0.12424174433333324</v>
      </c>
      <c r="I32" s="6">
        <f t="shared" si="2"/>
        <v>-0.12730841100000015</v>
      </c>
      <c r="J32" s="6">
        <f>AVERAGE(I24:K24)</f>
        <v>-0.12454174433333343</v>
      </c>
      <c r="K32" s="6">
        <f t="shared" si="2"/>
        <v>-0.11770841100000003</v>
      </c>
      <c r="L32" s="6">
        <f t="shared" si="2"/>
        <v>-0.10827507766666648</v>
      </c>
      <c r="M32" s="6">
        <f t="shared" si="2"/>
        <v>-9.6808410999999886E-2</v>
      </c>
      <c r="N32" s="6">
        <f t="shared" si="2"/>
        <v>-8.2375077666666449E-2</v>
      </c>
      <c r="O32" s="6">
        <f t="shared" si="2"/>
        <v>-6.490841099999993E-2</v>
      </c>
      <c r="P32" s="6">
        <f t="shared" si="2"/>
        <v>-4.7375077666666598E-2</v>
      </c>
      <c r="Q32" s="6">
        <f t="shared" si="2"/>
        <v>-2.9475077666666571E-2</v>
      </c>
      <c r="R32" s="6">
        <f t="shared" si="2"/>
        <v>-1.2041744333333307E-2</v>
      </c>
      <c r="S32" s="6">
        <f>S24</f>
        <v>6.5249223333330164E-3</v>
      </c>
    </row>
    <row r="33" spans="1:19" x14ac:dyDescent="0.25">
      <c r="A33" s="31"/>
      <c r="B33" s="2">
        <f>B32+11</f>
        <v>37</v>
      </c>
      <c r="C33" s="6">
        <f>AVERAGE(C24:C26)</f>
        <v>-6.3308411000000106E-2</v>
      </c>
      <c r="D33" s="6">
        <f>AVERAGE(C24:E26)</f>
        <v>-9.6797299888889007E-2</v>
      </c>
      <c r="E33" s="6">
        <f t="shared" ref="E33:R33" si="3">AVERAGE(D24:F26)</f>
        <v>-0.12554174433333345</v>
      </c>
      <c r="F33" s="6">
        <f>AVERAGE(E24:G26)</f>
        <v>-0.14845285544444448</v>
      </c>
      <c r="G33" s="22">
        <f>G25</f>
        <v>-0.16437507766666659</v>
      </c>
      <c r="H33" s="22">
        <f>H25</f>
        <v>-0.18417507766666663</v>
      </c>
      <c r="I33" s="22">
        <f t="shared" ref="D33:S36" si="4">I25</f>
        <v>-0.18087507766666722</v>
      </c>
      <c r="J33" s="22">
        <f t="shared" si="4"/>
        <v>-0.17957507766666669</v>
      </c>
      <c r="K33" s="22">
        <f t="shared" si="4"/>
        <v>-0.16417507766666706</v>
      </c>
      <c r="L33" s="22">
        <f t="shared" si="4"/>
        <v>-0.14877507766666653</v>
      </c>
      <c r="M33" s="6">
        <f>AVERAGE(L24:N26)</f>
        <v>-0.13413063322222218</v>
      </c>
      <c r="N33" s="6">
        <f>AVERAGE(M24:O26)</f>
        <v>-0.11147507766666671</v>
      </c>
      <c r="O33" s="6">
        <f>AVERAGE(N24:P26)</f>
        <v>-8.753063322222232E-2</v>
      </c>
      <c r="P33" s="6">
        <f>AVERAGE(O24:Q26)</f>
        <v>-6.3519522111111212E-2</v>
      </c>
      <c r="Q33" s="6">
        <f>AVERAGE(P24:R26)</f>
        <v>-4.1375077666666767E-2</v>
      </c>
      <c r="R33" s="6">
        <f t="shared" si="3"/>
        <v>-2.0041744333333413E-2</v>
      </c>
      <c r="S33" s="6">
        <f>AVERAGE(S24:S26)</f>
        <v>1.0582556666666558E-3</v>
      </c>
    </row>
    <row r="34" spans="1:19" x14ac:dyDescent="0.25">
      <c r="A34" s="31"/>
      <c r="B34" s="2">
        <f>B33+11</f>
        <v>48</v>
      </c>
      <c r="C34" s="6">
        <f>AVERAGE(C25:C27)</f>
        <v>-8.850841099999969E-2</v>
      </c>
      <c r="D34" s="22">
        <f>D26</f>
        <v>-0.14397507766666706</v>
      </c>
      <c r="E34" s="22">
        <f t="shared" si="4"/>
        <v>-0.16437507766666659</v>
      </c>
      <c r="F34" s="22">
        <f>F26</f>
        <v>-0.19517507766666675</v>
      </c>
      <c r="G34" s="22">
        <f>G26</f>
        <v>-0.22977507766666694</v>
      </c>
      <c r="H34" s="22">
        <f>H26</f>
        <v>-0.26937507766666613</v>
      </c>
      <c r="I34" s="22">
        <f t="shared" si="4"/>
        <v>-0.25307507766666681</v>
      </c>
      <c r="J34" s="22">
        <f t="shared" si="4"/>
        <v>-0.2381750776666669</v>
      </c>
      <c r="K34" s="22">
        <f t="shared" si="4"/>
        <v>-0.2370750776666668</v>
      </c>
      <c r="L34" s="22">
        <f t="shared" si="4"/>
        <v>-0.20597507766666645</v>
      </c>
      <c r="M34" s="22">
        <f t="shared" si="4"/>
        <v>-0.17607507766666686</v>
      </c>
      <c r="N34" s="6">
        <f>AVERAGE(M25:O27)</f>
        <v>-0.14606396655555581</v>
      </c>
      <c r="O34" s="6">
        <f>AVERAGE(N25:P27)</f>
        <v>-0.11410841100000023</v>
      </c>
      <c r="P34" s="6">
        <f>AVERAGE(O25:Q27)</f>
        <v>-8.2419522111111379E-2</v>
      </c>
      <c r="Q34" s="6">
        <f>AVERAGE(P25:R27)</f>
        <v>-5.5252855444444568E-2</v>
      </c>
      <c r="R34" s="6">
        <f>AVERAGE(Q25:S27)</f>
        <v>-2.9875077666666725E-2</v>
      </c>
      <c r="S34" s="6">
        <f>AVERAGE(S25:S27)</f>
        <v>-5.5084109999998061E-3</v>
      </c>
    </row>
    <row r="35" spans="1:19" x14ac:dyDescent="0.25">
      <c r="A35" s="31"/>
      <c r="B35" s="2">
        <f>B34+11</f>
        <v>59</v>
      </c>
      <c r="C35" s="22">
        <f>C27</f>
        <v>-0.11537507766666621</v>
      </c>
      <c r="D35" s="22">
        <f>D27</f>
        <v>-0.1936750776666667</v>
      </c>
      <c r="E35" s="22">
        <f>E27</f>
        <v>-0.22667507766666706</v>
      </c>
      <c r="F35" s="22">
        <f>F27</f>
        <v>-0.27197507766666718</v>
      </c>
      <c r="G35" s="22">
        <f t="shared" si="4"/>
        <v>-0.31347507766666638</v>
      </c>
      <c r="H35" s="22">
        <f t="shared" si="4"/>
        <v>-0.33567507766666704</v>
      </c>
      <c r="I35" s="22">
        <f t="shared" si="4"/>
        <v>-0.34347507766666663</v>
      </c>
      <c r="J35" s="22">
        <f t="shared" si="4"/>
        <v>-0.3341750776666661</v>
      </c>
      <c r="K35" s="22">
        <f t="shared" si="4"/>
        <v>-0.31667507766666692</v>
      </c>
      <c r="L35" s="22">
        <f t="shared" si="4"/>
        <v>-0.27847507766666624</v>
      </c>
      <c r="M35" s="22">
        <f t="shared" si="4"/>
        <v>-0.22637507766666687</v>
      </c>
      <c r="N35" s="22">
        <f t="shared" si="4"/>
        <v>-0.19157507766666715</v>
      </c>
      <c r="O35" s="22">
        <f t="shared" si="4"/>
        <v>-0.14047507766666723</v>
      </c>
      <c r="P35" s="6">
        <f>AVERAGE(O26:Q28)</f>
        <v>-0.105386188777778</v>
      </c>
      <c r="Q35" s="6">
        <f>AVERAGE(P26:R28)</f>
        <v>-7.0686188777777853E-2</v>
      </c>
      <c r="R35" s="6">
        <f>AVERAGE(Q26:S28)</f>
        <v>-4.0219522111111142E-2</v>
      </c>
      <c r="S35" s="6">
        <f>AVERAGE(S26:S28)</f>
        <v>-1.320841099999992E-2</v>
      </c>
    </row>
    <row r="36" spans="1:19" x14ac:dyDescent="0.25">
      <c r="A36" s="32"/>
      <c r="B36" s="2">
        <f>B35+11</f>
        <v>70</v>
      </c>
      <c r="C36" s="22">
        <f>C28</f>
        <v>-0.16337507766666626</v>
      </c>
      <c r="D36" s="22">
        <f t="shared" si="4"/>
        <v>-0.23137507766666676</v>
      </c>
      <c r="E36" s="22">
        <f t="shared" si="4"/>
        <v>-0.32267507766666625</v>
      </c>
      <c r="F36" s="22">
        <f t="shared" si="4"/>
        <v>-0.38177507766666707</v>
      </c>
      <c r="G36" s="22">
        <f t="shared" si="4"/>
        <v>-0.44097507766666677</v>
      </c>
      <c r="H36" s="22">
        <f t="shared" si="4"/>
        <v>-0.45927507766666675</v>
      </c>
      <c r="I36" s="22">
        <f t="shared" si="4"/>
        <v>-0.51117507766666659</v>
      </c>
      <c r="J36" s="22">
        <f t="shared" si="4"/>
        <v>-0.45827507766666642</v>
      </c>
      <c r="K36" s="22">
        <f t="shared" si="4"/>
        <v>-0.42797507766666687</v>
      </c>
      <c r="L36" s="22">
        <f t="shared" si="4"/>
        <v>-0.34957507766666662</v>
      </c>
      <c r="M36" s="22">
        <f t="shared" si="4"/>
        <v>-0.30517507766666618</v>
      </c>
      <c r="N36" s="22">
        <f t="shared" si="4"/>
        <v>-0.24417507766666713</v>
      </c>
      <c r="O36" s="22">
        <f t="shared" si="4"/>
        <v>-0.17437507766666638</v>
      </c>
      <c r="P36" s="22">
        <f t="shared" si="4"/>
        <v>-0.12997507766666683</v>
      </c>
      <c r="Q36" s="22">
        <f t="shared" si="4"/>
        <v>-8.4975077666666898E-2</v>
      </c>
      <c r="R36" s="22">
        <f t="shared" si="4"/>
        <v>-4.167507766666656E-2</v>
      </c>
      <c r="S36" s="22">
        <f t="shared" si="4"/>
        <v>-2.017507766666693E-2</v>
      </c>
    </row>
    <row r="38" spans="1:19" x14ac:dyDescent="0.25">
      <c r="A38" s="21" t="s">
        <v>31</v>
      </c>
      <c r="B38" s="7"/>
      <c r="C38" s="33" t="s">
        <v>18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5"/>
    </row>
    <row r="39" spans="1:19" x14ac:dyDescent="0.25">
      <c r="A39" s="13"/>
      <c r="B39" s="9"/>
      <c r="C39" s="2">
        <v>-88</v>
      </c>
      <c r="D39" s="2">
        <v>-77</v>
      </c>
      <c r="E39" s="2">
        <v>-66</v>
      </c>
      <c r="F39" s="2">
        <v>-55</v>
      </c>
      <c r="G39" s="2">
        <v>-44</v>
      </c>
      <c r="H39" s="2">
        <v>-33</v>
      </c>
      <c r="I39" s="2">
        <v>-22</v>
      </c>
      <c r="J39" s="2">
        <v>-11</v>
      </c>
      <c r="K39" s="2">
        <v>0</v>
      </c>
      <c r="L39" s="2">
        <v>11</v>
      </c>
      <c r="M39" s="2">
        <v>22</v>
      </c>
      <c r="N39" s="2">
        <v>33</v>
      </c>
      <c r="O39" s="2">
        <v>44</v>
      </c>
      <c r="P39" s="2">
        <v>55</v>
      </c>
      <c r="Q39" s="2">
        <v>66</v>
      </c>
      <c r="R39" s="2">
        <v>77</v>
      </c>
      <c r="S39" s="2">
        <v>88</v>
      </c>
    </row>
    <row r="40" spans="1:19" x14ac:dyDescent="0.25">
      <c r="A40" s="30" t="s">
        <v>17</v>
      </c>
      <c r="B40" s="2">
        <v>26</v>
      </c>
      <c r="C40" s="6">
        <f>(C32-C24)/5*100</f>
        <v>0</v>
      </c>
      <c r="D40" s="6">
        <f t="shared" ref="D40:S44" si="5">(D32-D24)/5*100</f>
        <v>6.7999999999989458E-2</v>
      </c>
      <c r="E40" s="6">
        <f t="shared" si="5"/>
        <v>2.000000000000085E-2</v>
      </c>
      <c r="F40" s="6">
        <f t="shared" si="5"/>
        <v>4.6666666666736467E-3</v>
      </c>
      <c r="G40" s="6">
        <f t="shared" si="5"/>
        <v>3.8666666666659355E-2</v>
      </c>
      <c r="H40" s="6">
        <f t="shared" si="5"/>
        <v>4.0666666666666629E-2</v>
      </c>
      <c r="I40" s="6">
        <f t="shared" si="5"/>
        <v>3.7333333333335328E-2</v>
      </c>
      <c r="J40" s="6">
        <f t="shared" si="5"/>
        <v>3.866666666667129E-2</v>
      </c>
      <c r="K40" s="6">
        <f t="shared" si="5"/>
        <v>5.3333333333269173E-3</v>
      </c>
      <c r="L40" s="6">
        <f t="shared" si="5"/>
        <v>8.0000000000049476E-3</v>
      </c>
      <c r="M40" s="6">
        <f t="shared" si="5"/>
        <v>2.7333333333328935E-2</v>
      </c>
      <c r="N40" s="6">
        <f t="shared" si="5"/>
        <v>2.4000000000003185E-2</v>
      </c>
      <c r="O40" s="6">
        <f t="shared" si="5"/>
        <v>9.3333333333292523E-3</v>
      </c>
      <c r="P40" s="6">
        <f t="shared" si="5"/>
        <v>-3.1999999999996476E-2</v>
      </c>
      <c r="Q40" s="6">
        <f t="shared" si="5"/>
        <v>3.0000000000001137E-2</v>
      </c>
      <c r="R40" s="6">
        <f t="shared" si="5"/>
        <v>-7.3333333333399156E-3</v>
      </c>
      <c r="S40" s="6">
        <f t="shared" si="5"/>
        <v>0</v>
      </c>
    </row>
    <row r="41" spans="1:19" x14ac:dyDescent="0.25">
      <c r="A41" s="31"/>
      <c r="B41" s="2">
        <f>B40+11</f>
        <v>37</v>
      </c>
      <c r="C41" s="6">
        <f t="shared" ref="C41:R44" si="6">(C33-C25)/5*100</f>
        <v>-3.8666666666683225E-2</v>
      </c>
      <c r="D41" s="6">
        <f t="shared" si="6"/>
        <v>-8.0444444444432717E-2</v>
      </c>
      <c r="E41" s="6">
        <f t="shared" si="6"/>
        <v>-1.73333333333342E-2</v>
      </c>
      <c r="F41" s="6">
        <f t="shared" si="6"/>
        <v>5.044444444444518E-2</v>
      </c>
      <c r="G41" s="6">
        <f t="shared" si="6"/>
        <v>0</v>
      </c>
      <c r="H41" s="6">
        <f t="shared" si="6"/>
        <v>0</v>
      </c>
      <c r="I41" s="6">
        <f t="shared" si="6"/>
        <v>0</v>
      </c>
      <c r="J41" s="6">
        <f t="shared" si="6"/>
        <v>0</v>
      </c>
      <c r="K41" s="6">
        <f t="shared" si="6"/>
        <v>0</v>
      </c>
      <c r="L41" s="6">
        <f t="shared" si="6"/>
        <v>0</v>
      </c>
      <c r="M41" s="6">
        <f t="shared" si="6"/>
        <v>-8.11111111111118E-2</v>
      </c>
      <c r="N41" s="6">
        <f t="shared" si="6"/>
        <v>5.9999999999979514E-3</v>
      </c>
      <c r="O41" s="6">
        <f t="shared" si="6"/>
        <v>-8.3111111111104918E-2</v>
      </c>
      <c r="P41" s="6">
        <f t="shared" si="6"/>
        <v>-4.8888888888891369E-2</v>
      </c>
      <c r="Q41" s="6">
        <f t="shared" si="6"/>
        <v>-6.4000000000000862E-2</v>
      </c>
      <c r="R41" s="6">
        <f t="shared" si="6"/>
        <v>-3.1333333333321486E-2</v>
      </c>
      <c r="S41" s="6">
        <f t="shared" si="5"/>
        <v>-3.7333333333335141E-2</v>
      </c>
    </row>
    <row r="42" spans="1:19" x14ac:dyDescent="0.25">
      <c r="A42" s="31"/>
      <c r="B42" s="2">
        <f>B41+11</f>
        <v>48</v>
      </c>
      <c r="C42" s="6">
        <f t="shared" si="6"/>
        <v>5.3333333333446808E-3</v>
      </c>
      <c r="D42" s="6">
        <f t="shared" si="5"/>
        <v>0</v>
      </c>
      <c r="E42" s="6">
        <f t="shared" si="5"/>
        <v>0</v>
      </c>
      <c r="F42" s="6">
        <f t="shared" si="5"/>
        <v>0</v>
      </c>
      <c r="G42" s="6">
        <f t="shared" si="5"/>
        <v>0</v>
      </c>
      <c r="H42" s="6">
        <f t="shared" si="5"/>
        <v>0</v>
      </c>
      <c r="I42" s="6">
        <f t="shared" si="5"/>
        <v>0</v>
      </c>
      <c r="J42" s="6">
        <f t="shared" si="5"/>
        <v>0</v>
      </c>
      <c r="K42" s="6">
        <f t="shared" si="5"/>
        <v>0</v>
      </c>
      <c r="L42" s="6">
        <f t="shared" si="5"/>
        <v>0</v>
      </c>
      <c r="M42" s="6">
        <f t="shared" si="5"/>
        <v>0</v>
      </c>
      <c r="N42" s="6">
        <f t="shared" si="5"/>
        <v>-3.9777777777779688E-2</v>
      </c>
      <c r="O42" s="6">
        <f t="shared" si="5"/>
        <v>-6.6666666666661267E-2</v>
      </c>
      <c r="P42" s="6">
        <f t="shared" si="5"/>
        <v>-8.8888888888918882E-3</v>
      </c>
      <c r="Q42" s="6">
        <f t="shared" si="5"/>
        <v>-2.1555555555556605E-2</v>
      </c>
      <c r="R42" s="6">
        <f t="shared" si="5"/>
        <v>4.0000000000044861E-3</v>
      </c>
      <c r="S42" s="6">
        <f t="shared" si="5"/>
        <v>1.5333333333333119E-2</v>
      </c>
    </row>
    <row r="43" spans="1:19" x14ac:dyDescent="0.25">
      <c r="A43" s="31"/>
      <c r="B43" s="2">
        <f>B42+11</f>
        <v>59</v>
      </c>
      <c r="C43" s="6">
        <f t="shared" si="6"/>
        <v>0</v>
      </c>
      <c r="D43" s="6">
        <f t="shared" si="5"/>
        <v>0</v>
      </c>
      <c r="E43" s="6">
        <f t="shared" si="5"/>
        <v>0</v>
      </c>
      <c r="F43" s="6">
        <f t="shared" si="5"/>
        <v>0</v>
      </c>
      <c r="G43" s="6">
        <f t="shared" si="5"/>
        <v>0</v>
      </c>
      <c r="H43" s="6">
        <f>(H35-H27)/5*100</f>
        <v>0</v>
      </c>
      <c r="I43" s="6">
        <f t="shared" si="5"/>
        <v>0</v>
      </c>
      <c r="J43" s="6">
        <f t="shared" si="5"/>
        <v>0</v>
      </c>
      <c r="K43" s="6">
        <f t="shared" si="5"/>
        <v>0</v>
      </c>
      <c r="L43" s="6">
        <f t="shared" si="5"/>
        <v>0</v>
      </c>
      <c r="M43" s="6">
        <f t="shared" si="5"/>
        <v>0</v>
      </c>
      <c r="N43" s="6">
        <f t="shared" si="5"/>
        <v>0</v>
      </c>
      <c r="O43" s="6">
        <f t="shared" si="5"/>
        <v>0</v>
      </c>
      <c r="P43" s="6">
        <f t="shared" si="5"/>
        <v>-7.0222222222228181E-2</v>
      </c>
      <c r="Q43" s="6">
        <f t="shared" si="5"/>
        <v>-1.6222222222208038E-2</v>
      </c>
      <c r="R43" s="6">
        <f t="shared" si="5"/>
        <v>2.7111111111095269E-2</v>
      </c>
      <c r="S43" s="6">
        <f t="shared" si="5"/>
        <v>-6.6666666667103414E-4</v>
      </c>
    </row>
    <row r="44" spans="1:19" x14ac:dyDescent="0.25">
      <c r="A44" s="32"/>
      <c r="B44" s="2">
        <f>B43+11</f>
        <v>70</v>
      </c>
      <c r="C44" s="6">
        <f t="shared" si="6"/>
        <v>0</v>
      </c>
      <c r="D44" s="6">
        <f t="shared" si="5"/>
        <v>0</v>
      </c>
      <c r="E44" s="6">
        <f t="shared" si="5"/>
        <v>0</v>
      </c>
      <c r="F44" s="6">
        <f t="shared" si="5"/>
        <v>0</v>
      </c>
      <c r="G44" s="6">
        <f t="shared" si="5"/>
        <v>0</v>
      </c>
      <c r="H44" s="6">
        <f t="shared" si="5"/>
        <v>0</v>
      </c>
      <c r="I44" s="6">
        <f t="shared" si="5"/>
        <v>0</v>
      </c>
      <c r="J44" s="6">
        <f t="shared" si="5"/>
        <v>0</v>
      </c>
      <c r="K44" s="6">
        <f t="shared" si="5"/>
        <v>0</v>
      </c>
      <c r="L44" s="6">
        <f t="shared" si="5"/>
        <v>0</v>
      </c>
      <c r="M44" s="6">
        <f t="shared" si="5"/>
        <v>0</v>
      </c>
      <c r="N44" s="6">
        <f t="shared" si="5"/>
        <v>0</v>
      </c>
      <c r="O44" s="6">
        <f t="shared" si="5"/>
        <v>0</v>
      </c>
      <c r="P44" s="6">
        <f t="shared" si="5"/>
        <v>0</v>
      </c>
      <c r="Q44" s="6">
        <f t="shared" si="5"/>
        <v>0</v>
      </c>
      <c r="R44" s="6">
        <f t="shared" si="5"/>
        <v>0</v>
      </c>
      <c r="S44" s="6">
        <f t="shared" si="5"/>
        <v>0</v>
      </c>
    </row>
  </sheetData>
  <sortState xmlns:xlrd2="http://schemas.microsoft.com/office/spreadsheetml/2017/richdata2" columnSort="1" ref="C13:S13">
    <sortCondition ref="C13:S13"/>
  </sortState>
  <mergeCells count="10">
    <mergeCell ref="C30:S30"/>
    <mergeCell ref="A32:A36"/>
    <mergeCell ref="C38:S38"/>
    <mergeCell ref="A40:A44"/>
    <mergeCell ref="A24:A28"/>
    <mergeCell ref="A4:A8"/>
    <mergeCell ref="C2:S2"/>
    <mergeCell ref="C12:S12"/>
    <mergeCell ref="A14:A18"/>
    <mergeCell ref="C22:S22"/>
  </mergeCells>
  <conditionalFormatting sqref="C40:S44">
    <cfRule type="cellIs" dxfId="71" priority="1" operator="between">
      <formula>0.1</formula>
      <formula>100</formula>
    </cfRule>
    <cfRule type="cellIs" dxfId="70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17BB-0FD8-4723-B00C-A350E92AE002}">
  <sheetPr>
    <tabColor theme="5"/>
  </sheetPr>
  <dimension ref="A2:K49"/>
  <sheetViews>
    <sheetView topLeftCell="A16" zoomScale="90" zoomScaleNormal="90" workbookViewId="0">
      <selection activeCell="M31" sqref="M31"/>
    </sheetView>
  </sheetViews>
  <sheetFormatPr baseColWidth="10" defaultColWidth="9.140625" defaultRowHeight="15" x14ac:dyDescent="0.25"/>
  <cols>
    <col min="12" max="12" width="4.42578125" customWidth="1"/>
  </cols>
  <sheetData>
    <row r="2" spans="1:11" x14ac:dyDescent="0.25">
      <c r="A2" s="10" t="s">
        <v>21</v>
      </c>
      <c r="B2" s="7"/>
      <c r="C2" s="33" t="s">
        <v>19</v>
      </c>
      <c r="D2" s="34"/>
      <c r="E2" s="34"/>
      <c r="F2" s="34"/>
      <c r="G2" s="34"/>
      <c r="H2" s="34"/>
      <c r="I2" s="34"/>
      <c r="J2" s="34"/>
      <c r="K2" s="35"/>
    </row>
    <row r="3" spans="1:11" x14ac:dyDescent="0.25">
      <c r="A3" s="8"/>
      <c r="B3" s="9"/>
      <c r="C3" s="2">
        <v>0</v>
      </c>
      <c r="D3" s="2">
        <v>11</v>
      </c>
      <c r="E3" s="2">
        <v>22</v>
      </c>
      <c r="F3" s="2">
        <v>33</v>
      </c>
      <c r="G3" s="2">
        <v>44</v>
      </c>
      <c r="H3" s="2">
        <v>55</v>
      </c>
      <c r="I3" s="2">
        <v>66</v>
      </c>
      <c r="J3" s="2">
        <v>77</v>
      </c>
      <c r="K3" s="2">
        <v>88</v>
      </c>
    </row>
    <row r="4" spans="1:11" x14ac:dyDescent="0.25">
      <c r="A4" s="30" t="s">
        <v>17</v>
      </c>
      <c r="B4" s="2">
        <v>15</v>
      </c>
      <c r="C4" s="3">
        <v>4.8670999999999998</v>
      </c>
      <c r="D4" s="3">
        <v>4.8792</v>
      </c>
      <c r="E4" s="3">
        <v>4.8851000000000004</v>
      </c>
      <c r="F4" s="3">
        <v>4.9016999999999999</v>
      </c>
      <c r="G4" s="3">
        <v>4.9222999999999999</v>
      </c>
      <c r="H4" s="3">
        <v>4.9545000000000003</v>
      </c>
      <c r="I4" s="3">
        <v>4.9779999999999998</v>
      </c>
      <c r="J4" s="3">
        <v>5.0126999999999997</v>
      </c>
      <c r="K4" s="3">
        <v>5.0487000000000002</v>
      </c>
    </row>
    <row r="5" spans="1:11" x14ac:dyDescent="0.25">
      <c r="A5" s="31"/>
      <c r="B5" s="2">
        <f>B4+11</f>
        <v>26</v>
      </c>
      <c r="C5" s="3">
        <v>4.8583999999999996</v>
      </c>
      <c r="D5" s="3">
        <v>4.8762999999999996</v>
      </c>
      <c r="E5" s="3">
        <v>4.8834</v>
      </c>
      <c r="F5" s="3">
        <v>4.8979999999999997</v>
      </c>
      <c r="G5" s="3">
        <v>4.9222000000000001</v>
      </c>
      <c r="H5" s="3">
        <v>4.9577999999999998</v>
      </c>
      <c r="I5" s="3">
        <v>4.9793000000000003</v>
      </c>
      <c r="J5" s="3">
        <v>5.0140000000000002</v>
      </c>
      <c r="K5" s="3">
        <v>5.0490000000000004</v>
      </c>
    </row>
    <row r="6" spans="1:11" x14ac:dyDescent="0.25">
      <c r="A6" s="31"/>
      <c r="B6" s="2">
        <f>B5+11</f>
        <v>37</v>
      </c>
      <c r="C6" s="3">
        <v>4.8407</v>
      </c>
      <c r="D6" s="3">
        <v>4.8536000000000001</v>
      </c>
      <c r="E6" s="3">
        <v>4.8643000000000001</v>
      </c>
      <c r="F6" s="3">
        <v>4.8855000000000004</v>
      </c>
      <c r="G6" s="3">
        <v>4.9165000000000001</v>
      </c>
      <c r="H6" s="3">
        <v>4.9493999999999998</v>
      </c>
      <c r="I6" s="3">
        <v>4.976</v>
      </c>
      <c r="J6" s="3">
        <v>5.0110999999999999</v>
      </c>
      <c r="K6" s="3">
        <v>5.0454999999999997</v>
      </c>
    </row>
    <row r="7" spans="1:11" x14ac:dyDescent="0.25">
      <c r="A7" s="31"/>
      <c r="B7" s="2">
        <f>B6+11</f>
        <v>48</v>
      </c>
      <c r="C7" s="3">
        <v>4.7983000000000002</v>
      </c>
      <c r="D7" s="3">
        <v>4.8112000000000004</v>
      </c>
      <c r="E7" s="3">
        <v>4.8323999999999998</v>
      </c>
      <c r="F7" s="3">
        <v>4.8613999999999997</v>
      </c>
      <c r="G7" s="3">
        <v>4.9002999999999997</v>
      </c>
      <c r="H7" s="3">
        <v>4.944</v>
      </c>
      <c r="I7" s="3">
        <v>4.9711999999999996</v>
      </c>
      <c r="J7" s="3">
        <v>5.0091999999999999</v>
      </c>
      <c r="K7" s="3">
        <v>5.0434999999999999</v>
      </c>
    </row>
    <row r="8" spans="1:11" x14ac:dyDescent="0.25">
      <c r="A8" s="31"/>
      <c r="B8" s="2">
        <f>B7+11</f>
        <v>59</v>
      </c>
      <c r="C8" s="3">
        <v>4.7157</v>
      </c>
      <c r="D8" s="3">
        <v>4.734</v>
      </c>
      <c r="E8" s="3">
        <v>4.7755999999999998</v>
      </c>
      <c r="F8" s="3">
        <v>4.8103999999999996</v>
      </c>
      <c r="G8" s="3">
        <v>4.87</v>
      </c>
      <c r="H8" s="3">
        <v>4.9250999999999996</v>
      </c>
      <c r="I8" s="3">
        <v>4.9630999999999998</v>
      </c>
      <c r="J8" s="3">
        <v>5.0041000000000002</v>
      </c>
      <c r="K8" s="3">
        <v>5.0392000000000001</v>
      </c>
    </row>
    <row r="9" spans="1:11" x14ac:dyDescent="0.25">
      <c r="A9" s="32"/>
      <c r="B9" s="2">
        <f>B8+11</f>
        <v>70</v>
      </c>
      <c r="C9" s="3">
        <v>4.5651000000000002</v>
      </c>
      <c r="D9" s="3">
        <v>4.6376999999999997</v>
      </c>
      <c r="E9" s="3">
        <v>4.7106000000000003</v>
      </c>
      <c r="F9" s="3">
        <v>4.7678000000000003</v>
      </c>
      <c r="G9" s="3">
        <v>4.8418000000000001</v>
      </c>
      <c r="H9" s="3">
        <v>4.9126000000000003</v>
      </c>
      <c r="I9" s="3">
        <v>4.9584999999999999</v>
      </c>
      <c r="J9" s="3">
        <v>4.9977999999999998</v>
      </c>
      <c r="K9" s="3">
        <v>5.0339</v>
      </c>
    </row>
    <row r="11" spans="1:11" x14ac:dyDescent="0.25">
      <c r="A11" t="s">
        <v>22</v>
      </c>
      <c r="C11">
        <v>5.0750828131666674</v>
      </c>
    </row>
    <row r="13" spans="1:11" x14ac:dyDescent="0.25">
      <c r="A13" s="10" t="s">
        <v>23</v>
      </c>
      <c r="B13" s="7"/>
      <c r="C13" s="33" t="s">
        <v>19</v>
      </c>
      <c r="D13" s="34"/>
      <c r="E13" s="34"/>
      <c r="F13" s="34"/>
      <c r="G13" s="34"/>
      <c r="H13" s="34"/>
      <c r="I13" s="34"/>
      <c r="J13" s="34"/>
      <c r="K13" s="35"/>
    </row>
    <row r="14" spans="1:11" x14ac:dyDescent="0.25">
      <c r="A14" s="13"/>
      <c r="B14" s="9"/>
      <c r="C14" s="2">
        <v>0</v>
      </c>
      <c r="D14" s="2">
        <v>11</v>
      </c>
      <c r="E14" s="2">
        <v>22</v>
      </c>
      <c r="F14" s="2">
        <v>33</v>
      </c>
      <c r="G14" s="2">
        <v>44</v>
      </c>
      <c r="H14" s="2">
        <v>55</v>
      </c>
      <c r="I14" s="2">
        <v>66</v>
      </c>
      <c r="J14" s="2">
        <v>77</v>
      </c>
      <c r="K14" s="2">
        <v>88</v>
      </c>
    </row>
    <row r="15" spans="1:11" x14ac:dyDescent="0.25">
      <c r="A15" s="30" t="s">
        <v>17</v>
      </c>
      <c r="B15" s="2">
        <v>15</v>
      </c>
      <c r="C15" s="3">
        <v>5.1018999999999997</v>
      </c>
      <c r="D15" s="3">
        <v>5.1090999999999998</v>
      </c>
      <c r="E15" s="3">
        <v>5.1087999999999996</v>
      </c>
      <c r="F15" s="3">
        <v>5.1142000000000003</v>
      </c>
      <c r="G15" s="3">
        <v>5.1208</v>
      </c>
      <c r="H15" s="3">
        <v>5.1395999999999997</v>
      </c>
      <c r="I15" s="3">
        <v>5.1467000000000001</v>
      </c>
      <c r="J15" s="3">
        <v>5.1699000000000002</v>
      </c>
      <c r="K15" s="3">
        <v>5.1879999999999997</v>
      </c>
    </row>
    <row r="16" spans="1:11" x14ac:dyDescent="0.25">
      <c r="A16" s="31"/>
      <c r="B16" s="2">
        <f>B15+11</f>
        <v>26</v>
      </c>
      <c r="C16" s="3">
        <v>5.1271000000000004</v>
      </c>
      <c r="D16" s="3">
        <v>5.1355000000000004</v>
      </c>
      <c r="E16" s="3">
        <v>5.1349</v>
      </c>
      <c r="F16" s="3">
        <v>5.1405000000000003</v>
      </c>
      <c r="G16" s="3">
        <v>5.1452999999999998</v>
      </c>
      <c r="H16" s="3">
        <v>5.1620999999999997</v>
      </c>
      <c r="I16" s="3">
        <v>5.1639999999999997</v>
      </c>
      <c r="J16" s="3">
        <v>5.1798999999999999</v>
      </c>
      <c r="K16" s="3">
        <v>5.1954000000000002</v>
      </c>
    </row>
    <row r="17" spans="1:11" x14ac:dyDescent="0.25">
      <c r="A17" s="31"/>
      <c r="B17" s="2">
        <f>B16+11</f>
        <v>37</v>
      </c>
      <c r="C17" s="3">
        <v>5.1482999999999999</v>
      </c>
      <c r="D17" s="3">
        <v>5.1585999999999999</v>
      </c>
      <c r="E17" s="3">
        <v>5.1554000000000002</v>
      </c>
      <c r="F17" s="3">
        <v>5.1577999999999999</v>
      </c>
      <c r="G17" s="3">
        <v>5.1627000000000001</v>
      </c>
      <c r="H17" s="3">
        <v>5.1734</v>
      </c>
      <c r="I17" s="3">
        <v>5.1744000000000003</v>
      </c>
      <c r="J17" s="3">
        <v>5.1863999999999999</v>
      </c>
      <c r="K17" s="3">
        <v>5.1978999999999997</v>
      </c>
    </row>
    <row r="18" spans="1:11" x14ac:dyDescent="0.25">
      <c r="A18" s="31"/>
      <c r="B18" s="2">
        <f>B17+11</f>
        <v>48</v>
      </c>
      <c r="C18" s="3">
        <v>5.1668000000000003</v>
      </c>
      <c r="D18" s="3">
        <v>5.1733000000000002</v>
      </c>
      <c r="E18" s="3">
        <v>5.1696999999999997</v>
      </c>
      <c r="F18" s="3">
        <v>5.1718000000000002</v>
      </c>
      <c r="G18" s="3">
        <v>5.1733000000000002</v>
      </c>
      <c r="H18" s="3">
        <v>5.1835000000000004</v>
      </c>
      <c r="I18" s="3">
        <v>5.1783000000000001</v>
      </c>
      <c r="J18" s="3">
        <v>5.1909999999999998</v>
      </c>
      <c r="K18" s="3">
        <v>5.2003000000000004</v>
      </c>
    </row>
    <row r="19" spans="1:11" x14ac:dyDescent="0.25">
      <c r="A19" s="31"/>
      <c r="B19" s="2">
        <f>B18+11</f>
        <v>59</v>
      </c>
      <c r="C19" s="3">
        <v>5.1768000000000001</v>
      </c>
      <c r="D19" s="3">
        <v>5.1852999999999998</v>
      </c>
      <c r="E19" s="3">
        <v>5.1797000000000004</v>
      </c>
      <c r="F19" s="3">
        <v>5.1803999999999997</v>
      </c>
      <c r="G19" s="3">
        <v>5.1840999999999999</v>
      </c>
      <c r="H19" s="3">
        <v>5.1906999999999996</v>
      </c>
      <c r="I19" s="3">
        <v>5.1821999999999999</v>
      </c>
      <c r="J19" s="3">
        <v>5.1935000000000002</v>
      </c>
      <c r="K19" s="3">
        <v>5.1966000000000001</v>
      </c>
    </row>
    <row r="20" spans="1:11" x14ac:dyDescent="0.25">
      <c r="A20" s="32"/>
      <c r="B20" s="2">
        <f>B19+11</f>
        <v>70</v>
      </c>
      <c r="C20" s="3">
        <v>5.1856</v>
      </c>
      <c r="D20" s="3">
        <v>5.1957000000000004</v>
      </c>
      <c r="E20" s="3">
        <v>5.1921999999999997</v>
      </c>
      <c r="F20" s="3">
        <v>5.1901999999999999</v>
      </c>
      <c r="G20" s="3">
        <v>5.1908000000000003</v>
      </c>
      <c r="H20" s="3">
        <v>5.1993999999999998</v>
      </c>
      <c r="I20" s="3">
        <v>5.1894</v>
      </c>
      <c r="J20" s="3">
        <v>5.1989999999999998</v>
      </c>
      <c r="K20" s="3">
        <v>5.2005999999999997</v>
      </c>
    </row>
    <row r="22" spans="1:11" x14ac:dyDescent="0.25">
      <c r="A22" t="s">
        <v>24</v>
      </c>
      <c r="C22">
        <v>5.2262833333333338</v>
      </c>
    </row>
    <row r="24" spans="1:11" x14ac:dyDescent="0.25">
      <c r="A24" s="21" t="s">
        <v>29</v>
      </c>
      <c r="B24" s="7"/>
      <c r="C24" s="33" t="s">
        <v>19</v>
      </c>
      <c r="D24" s="34"/>
      <c r="E24" s="34"/>
      <c r="F24" s="34"/>
      <c r="G24" s="34"/>
      <c r="H24" s="34"/>
      <c r="I24" s="34"/>
      <c r="J24" s="34"/>
      <c r="K24" s="35"/>
    </row>
    <row r="25" spans="1:11" x14ac:dyDescent="0.25">
      <c r="A25" s="13"/>
      <c r="B25" s="9"/>
      <c r="C25" s="2">
        <v>0</v>
      </c>
      <c r="D25" s="2">
        <v>11</v>
      </c>
      <c r="E25" s="2">
        <v>22</v>
      </c>
      <c r="F25" s="2">
        <v>33</v>
      </c>
      <c r="G25" s="2">
        <v>44</v>
      </c>
      <c r="H25" s="2">
        <v>55</v>
      </c>
      <c r="I25" s="2">
        <v>66</v>
      </c>
      <c r="J25" s="2">
        <v>77</v>
      </c>
      <c r="K25" s="2">
        <v>88</v>
      </c>
    </row>
    <row r="26" spans="1:11" x14ac:dyDescent="0.25">
      <c r="A26" s="30" t="s">
        <v>17</v>
      </c>
      <c r="B26" s="2">
        <v>15</v>
      </c>
      <c r="C26" s="6">
        <f>C4-C15+$C$22-$C$11</f>
        <v>-8.359947983333349E-2</v>
      </c>
      <c r="D26" s="6">
        <f t="shared" ref="D26:K26" si="0">D4-D15+$C$22-$C$11</f>
        <v>-7.8699479833333363E-2</v>
      </c>
      <c r="E26" s="6">
        <f t="shared" si="0"/>
        <v>-7.2499479833332714E-2</v>
      </c>
      <c r="F26" s="6">
        <f t="shared" si="0"/>
        <v>-6.1299479833333947E-2</v>
      </c>
      <c r="G26" s="6">
        <f t="shared" si="0"/>
        <v>-4.7299479833333713E-2</v>
      </c>
      <c r="H26" s="6">
        <f t="shared" si="0"/>
        <v>-3.3899479833332968E-2</v>
      </c>
      <c r="I26" s="6">
        <f t="shared" si="0"/>
        <v>-1.7499479833333886E-2</v>
      </c>
      <c r="J26" s="6">
        <f t="shared" si="0"/>
        <v>-5.9994798333340427E-3</v>
      </c>
      <c r="K26" s="6">
        <f t="shared" si="0"/>
        <v>1.1900520166666873E-2</v>
      </c>
    </row>
    <row r="27" spans="1:11" x14ac:dyDescent="0.25">
      <c r="A27" s="31"/>
      <c r="B27" s="2">
        <f>B26+11</f>
        <v>26</v>
      </c>
      <c r="C27" s="6">
        <f t="shared" ref="C27:K31" si="1">C5-C16+$C$22-$C$11</f>
        <v>-0.11749947983333442</v>
      </c>
      <c r="D27" s="6">
        <f t="shared" si="1"/>
        <v>-0.10799947983333436</v>
      </c>
      <c r="E27" s="6">
        <f t="shared" si="1"/>
        <v>-0.10029947983333365</v>
      </c>
      <c r="F27" s="6">
        <f t="shared" si="1"/>
        <v>-9.1299479833334196E-2</v>
      </c>
      <c r="G27" s="6">
        <f t="shared" si="1"/>
        <v>-7.1899479833333224E-2</v>
      </c>
      <c r="H27" s="6">
        <f t="shared" si="1"/>
        <v>-5.3099479833333518E-2</v>
      </c>
      <c r="I27" s="6">
        <f t="shared" si="1"/>
        <v>-3.3499479833333012E-2</v>
      </c>
      <c r="J27" s="6">
        <f t="shared" si="1"/>
        <v>-1.4699479833333307E-2</v>
      </c>
      <c r="K27" s="6">
        <f t="shared" si="1"/>
        <v>4.8005201666665442E-3</v>
      </c>
    </row>
    <row r="28" spans="1:11" x14ac:dyDescent="0.25">
      <c r="A28" s="31"/>
      <c r="B28" s="2">
        <f>B27+11</f>
        <v>37</v>
      </c>
      <c r="C28" s="6">
        <f t="shared" si="1"/>
        <v>-0.15639947983333347</v>
      </c>
      <c r="D28" s="6">
        <f t="shared" si="1"/>
        <v>-0.15379947983333331</v>
      </c>
      <c r="E28" s="6">
        <f t="shared" si="1"/>
        <v>-0.13989947983333373</v>
      </c>
      <c r="F28" s="6">
        <f t="shared" si="1"/>
        <v>-0.12109947983333313</v>
      </c>
      <c r="G28" s="6">
        <f t="shared" si="1"/>
        <v>-9.4999479833333567E-2</v>
      </c>
      <c r="H28" s="6">
        <f t="shared" si="1"/>
        <v>-7.2799479833333791E-2</v>
      </c>
      <c r="I28" s="6">
        <f t="shared" si="1"/>
        <v>-4.7199479833333946E-2</v>
      </c>
      <c r="J28" s="6">
        <f t="shared" si="1"/>
        <v>-2.4099479833333604E-2</v>
      </c>
      <c r="K28" s="6">
        <f t="shared" si="1"/>
        <v>-1.1994798333336831E-3</v>
      </c>
    </row>
    <row r="29" spans="1:11" x14ac:dyDescent="0.25">
      <c r="A29" s="31"/>
      <c r="B29" s="2">
        <f>B28+11</f>
        <v>48</v>
      </c>
      <c r="C29" s="6">
        <f t="shared" si="1"/>
        <v>-0.21729947983333364</v>
      </c>
      <c r="D29" s="6">
        <f t="shared" si="1"/>
        <v>-0.21089947983333346</v>
      </c>
      <c r="E29" s="6">
        <f t="shared" si="1"/>
        <v>-0.18609947983333353</v>
      </c>
      <c r="F29" s="6">
        <f t="shared" si="1"/>
        <v>-0.15919947983333405</v>
      </c>
      <c r="G29" s="6">
        <f t="shared" si="1"/>
        <v>-0.12179947983333417</v>
      </c>
      <c r="H29" s="6">
        <f t="shared" si="1"/>
        <v>-8.8299479833334082E-2</v>
      </c>
      <c r="I29" s="6">
        <f t="shared" si="1"/>
        <v>-5.5899479833334098E-2</v>
      </c>
      <c r="J29" s="6">
        <f t="shared" si="1"/>
        <v>-3.0599479833333554E-2</v>
      </c>
      <c r="K29" s="6">
        <f t="shared" si="1"/>
        <v>-5.5994798333340867E-3</v>
      </c>
    </row>
    <row r="30" spans="1:11" x14ac:dyDescent="0.25">
      <c r="A30" s="31"/>
      <c r="B30" s="2">
        <f>B29+11</f>
        <v>59</v>
      </c>
      <c r="C30" s="6">
        <f t="shared" si="1"/>
        <v>-0.30989947983333366</v>
      </c>
      <c r="D30" s="6">
        <f t="shared" si="1"/>
        <v>-0.3000994798333334</v>
      </c>
      <c r="E30" s="6">
        <f t="shared" si="1"/>
        <v>-0.25289947983333416</v>
      </c>
      <c r="F30" s="6">
        <f t="shared" si="1"/>
        <v>-0.2187994798333337</v>
      </c>
      <c r="G30" s="6">
        <f t="shared" si="1"/>
        <v>-0.16289947983333342</v>
      </c>
      <c r="H30" s="6">
        <f t="shared" si="1"/>
        <v>-0.11439947983333365</v>
      </c>
      <c r="I30" s="6">
        <f t="shared" si="1"/>
        <v>-6.7899479833333665E-2</v>
      </c>
      <c r="J30" s="6">
        <f t="shared" si="1"/>
        <v>-3.8199479833333605E-2</v>
      </c>
      <c r="K30" s="6">
        <f t="shared" si="1"/>
        <v>-6.1994798333335766E-3</v>
      </c>
    </row>
    <row r="31" spans="1:11" x14ac:dyDescent="0.25">
      <c r="A31" s="32"/>
      <c r="B31" s="2">
        <f>B30+11</f>
        <v>70</v>
      </c>
      <c r="C31" s="6">
        <f t="shared" si="1"/>
        <v>-0.46929947983333342</v>
      </c>
      <c r="D31" s="6">
        <f t="shared" si="1"/>
        <v>-0.40679947983333431</v>
      </c>
      <c r="E31" s="6">
        <f t="shared" si="1"/>
        <v>-0.33039947983333295</v>
      </c>
      <c r="F31" s="6">
        <f t="shared" si="1"/>
        <v>-0.27119947983333326</v>
      </c>
      <c r="G31" s="6">
        <f t="shared" si="1"/>
        <v>-0.19779947983333379</v>
      </c>
      <c r="H31" s="6">
        <f t="shared" si="1"/>
        <v>-0.13559947983333309</v>
      </c>
      <c r="I31" s="6">
        <f t="shared" si="1"/>
        <v>-7.9699479833333697E-2</v>
      </c>
      <c r="J31" s="6">
        <f t="shared" si="1"/>
        <v>-4.9999479833333638E-2</v>
      </c>
      <c r="K31" s="6">
        <f t="shared" si="1"/>
        <v>-1.5499479833333218E-2</v>
      </c>
    </row>
    <row r="33" spans="1:11" x14ac:dyDescent="0.25">
      <c r="A33" s="21" t="s">
        <v>30</v>
      </c>
      <c r="B33" s="7"/>
      <c r="C33" s="33" t="s">
        <v>19</v>
      </c>
      <c r="D33" s="34"/>
      <c r="E33" s="34"/>
      <c r="F33" s="34"/>
      <c r="G33" s="34"/>
      <c r="H33" s="34"/>
      <c r="I33" s="34"/>
      <c r="J33" s="34"/>
      <c r="K33" s="35"/>
    </row>
    <row r="34" spans="1:11" x14ac:dyDescent="0.25">
      <c r="A34" s="13"/>
      <c r="B34" s="9"/>
      <c r="C34" s="2">
        <v>0</v>
      </c>
      <c r="D34" s="2">
        <v>11</v>
      </c>
      <c r="E34" s="2">
        <v>22</v>
      </c>
      <c r="F34" s="2">
        <v>33</v>
      </c>
      <c r="G34" s="2">
        <v>44</v>
      </c>
      <c r="H34" s="2">
        <v>55</v>
      </c>
      <c r="I34" s="2">
        <v>66</v>
      </c>
      <c r="J34" s="2">
        <v>77</v>
      </c>
      <c r="K34" s="2">
        <v>88</v>
      </c>
    </row>
    <row r="35" spans="1:11" x14ac:dyDescent="0.25">
      <c r="A35" s="30" t="s">
        <v>17</v>
      </c>
      <c r="B35" s="2">
        <v>15</v>
      </c>
      <c r="C35" s="6">
        <f>C26</f>
        <v>-8.359947983333349E-2</v>
      </c>
      <c r="D35" s="6">
        <f>AVERAGE(C26:E26)</f>
        <v>-7.8266146499999856E-2</v>
      </c>
      <c r="E35" s="6">
        <f t="shared" ref="E35:J35" si="2">AVERAGE(D26:F26)</f>
        <v>-7.0832813166666675E-2</v>
      </c>
      <c r="F35" s="6">
        <f t="shared" si="2"/>
        <v>-6.0366146500000127E-2</v>
      </c>
      <c r="G35" s="6">
        <f t="shared" si="2"/>
        <v>-4.7499479833333545E-2</v>
      </c>
      <c r="H35" s="6">
        <f t="shared" si="2"/>
        <v>-3.2899479833333523E-2</v>
      </c>
      <c r="I35" s="6">
        <f t="shared" si="2"/>
        <v>-1.9132813166666967E-2</v>
      </c>
      <c r="J35" s="6">
        <f t="shared" si="2"/>
        <v>-3.8661465000003523E-3</v>
      </c>
      <c r="K35" s="6">
        <f>K26</f>
        <v>1.1900520166666873E-2</v>
      </c>
    </row>
    <row r="36" spans="1:11" x14ac:dyDescent="0.25">
      <c r="A36" s="31"/>
      <c r="B36" s="2">
        <f>B35+11</f>
        <v>26</v>
      </c>
      <c r="C36" s="6">
        <f>AVERAGE(C26:C28)</f>
        <v>-0.11916614650000046</v>
      </c>
      <c r="D36" s="6">
        <f>AVERAGE(C26:E28)</f>
        <v>-0.1122994798333336</v>
      </c>
      <c r="E36" s="6">
        <f t="shared" ref="E36:J36" si="3">AVERAGE(D26:F28)</f>
        <v>-0.10298836872222249</v>
      </c>
      <c r="F36" s="6">
        <f t="shared" si="3"/>
        <v>-8.8955035388889103E-2</v>
      </c>
      <c r="G36" s="6">
        <f t="shared" si="3"/>
        <v>-7.196614650000023E-2</v>
      </c>
      <c r="H36" s="6">
        <f t="shared" si="3"/>
        <v>-5.2466146500000178E-2</v>
      </c>
      <c r="I36" s="6">
        <f t="shared" si="3"/>
        <v>-3.3643924277778008E-2</v>
      </c>
      <c r="J36" s="6">
        <f t="shared" si="3"/>
        <v>-1.416614650000023E-2</v>
      </c>
      <c r="K36" s="6">
        <f>AVERAGE(K26:K28)</f>
        <v>5.1671868333332443E-3</v>
      </c>
    </row>
    <row r="37" spans="1:11" x14ac:dyDescent="0.25">
      <c r="A37" s="31"/>
      <c r="B37" s="2">
        <f>B36+11</f>
        <v>37</v>
      </c>
      <c r="C37" s="22">
        <f>C28</f>
        <v>-0.15639947983333347</v>
      </c>
      <c r="D37" s="6">
        <f t="shared" ref="D37:J39" si="4">AVERAGE(C27:E29)</f>
        <v>-0.1544661465000004</v>
      </c>
      <c r="E37" s="6">
        <f t="shared" si="4"/>
        <v>-0.1411772576111115</v>
      </c>
      <c r="F37" s="6">
        <f t="shared" si="4"/>
        <v>-0.12073281316666702</v>
      </c>
      <c r="G37" s="6">
        <f t="shared" si="4"/>
        <v>-9.7166146500000411E-2</v>
      </c>
      <c r="H37" s="6">
        <f t="shared" si="4"/>
        <v>-7.1055035388889271E-2</v>
      </c>
      <c r="I37" s="6">
        <f t="shared" si="4"/>
        <v>-4.6688368722222547E-2</v>
      </c>
      <c r="J37" s="6">
        <f t="shared" si="4"/>
        <v>-2.3110590944444748E-2</v>
      </c>
      <c r="K37" s="6">
        <f t="shared" ref="K37:K39" si="5">AVERAGE(K27:K29)</f>
        <v>-6.6614650000040854E-4</v>
      </c>
    </row>
    <row r="38" spans="1:11" x14ac:dyDescent="0.25">
      <c r="A38" s="31"/>
      <c r="B38" s="2">
        <f>B37+11</f>
        <v>48</v>
      </c>
      <c r="C38" s="22">
        <f>C29</f>
        <v>-0.21729947983333364</v>
      </c>
      <c r="D38" s="22">
        <f t="shared" ref="D38:I40" si="6">D29</f>
        <v>-0.21089947983333346</v>
      </c>
      <c r="E38" s="22">
        <f t="shared" si="6"/>
        <v>-0.18609947983333353</v>
      </c>
      <c r="F38" s="22">
        <f t="shared" si="6"/>
        <v>-0.15919947983333405</v>
      </c>
      <c r="G38" s="22">
        <f t="shared" si="6"/>
        <v>-0.12179947983333417</v>
      </c>
      <c r="H38" s="6">
        <f t="shared" si="4"/>
        <v>-9.1799479833333822E-2</v>
      </c>
      <c r="I38" s="6">
        <f t="shared" si="4"/>
        <v>-5.9932813166667112E-2</v>
      </c>
      <c r="J38" s="6">
        <f>AVERAGE(I28:K30)</f>
        <v>-3.0766146500000424E-2</v>
      </c>
      <c r="K38" s="6">
        <f t="shared" si="5"/>
        <v>-4.3328131666671155E-3</v>
      </c>
    </row>
    <row r="39" spans="1:11" x14ac:dyDescent="0.25">
      <c r="A39" s="31"/>
      <c r="B39" s="2">
        <f>B38+11</f>
        <v>59</v>
      </c>
      <c r="C39" s="22">
        <f>C30</f>
        <v>-0.30989947983333366</v>
      </c>
      <c r="D39" s="22">
        <f t="shared" si="6"/>
        <v>-0.3000994798333334</v>
      </c>
      <c r="E39" s="22">
        <f t="shared" si="6"/>
        <v>-0.25289947983333416</v>
      </c>
      <c r="F39" s="22">
        <f t="shared" si="6"/>
        <v>-0.2187994798333337</v>
      </c>
      <c r="G39" s="22">
        <f t="shared" si="6"/>
        <v>-0.16289947983333342</v>
      </c>
      <c r="H39" s="22">
        <f t="shared" si="6"/>
        <v>-0.11439947983333365</v>
      </c>
      <c r="I39" s="22">
        <f t="shared" si="6"/>
        <v>-6.7899479833333665E-2</v>
      </c>
      <c r="J39" s="6">
        <f t="shared" si="4"/>
        <v>-3.8843924277778129E-2</v>
      </c>
      <c r="K39" s="6">
        <f t="shared" si="5"/>
        <v>-9.0994798333336267E-3</v>
      </c>
    </row>
    <row r="40" spans="1:11" x14ac:dyDescent="0.25">
      <c r="A40" s="32"/>
      <c r="B40" s="2">
        <f>B39+11</f>
        <v>70</v>
      </c>
      <c r="C40" s="22">
        <f>C31</f>
        <v>-0.46929947983333342</v>
      </c>
      <c r="D40" s="22">
        <f t="shared" si="6"/>
        <v>-0.40679947983333431</v>
      </c>
      <c r="E40" s="22">
        <f t="shared" si="6"/>
        <v>-0.33039947983333295</v>
      </c>
      <c r="F40" s="22">
        <f t="shared" si="6"/>
        <v>-0.27119947983333326</v>
      </c>
      <c r="G40" s="22">
        <f t="shared" si="6"/>
        <v>-0.19779947983333379</v>
      </c>
      <c r="H40" s="22">
        <f t="shared" si="6"/>
        <v>-0.13559947983333309</v>
      </c>
      <c r="I40" s="22">
        <f t="shared" si="6"/>
        <v>-7.9699479833333697E-2</v>
      </c>
      <c r="J40" s="6">
        <f t="shared" ref="J40" si="7">AVERAGE(I31:K31)</f>
        <v>-4.8399479833333515E-2</v>
      </c>
      <c r="K40" s="6">
        <f>K31</f>
        <v>-1.5499479833333218E-2</v>
      </c>
    </row>
    <row r="42" spans="1:11" x14ac:dyDescent="0.25">
      <c r="A42" s="21" t="s">
        <v>31</v>
      </c>
      <c r="B42" s="7"/>
      <c r="C42" s="33" t="s">
        <v>19</v>
      </c>
      <c r="D42" s="34"/>
      <c r="E42" s="34"/>
      <c r="F42" s="34"/>
      <c r="G42" s="34"/>
      <c r="H42" s="34"/>
      <c r="I42" s="34"/>
      <c r="J42" s="34"/>
      <c r="K42" s="35"/>
    </row>
    <row r="43" spans="1:11" x14ac:dyDescent="0.25">
      <c r="A43" s="13"/>
      <c r="B43" s="9"/>
      <c r="C43" s="2">
        <v>0</v>
      </c>
      <c r="D43" s="2">
        <v>11</v>
      </c>
      <c r="E43" s="2">
        <v>22</v>
      </c>
      <c r="F43" s="2">
        <v>33</v>
      </c>
      <c r="G43" s="2">
        <v>44</v>
      </c>
      <c r="H43" s="2">
        <v>55</v>
      </c>
      <c r="I43" s="2">
        <v>66</v>
      </c>
      <c r="J43" s="2">
        <v>77</v>
      </c>
      <c r="K43" s="2">
        <v>88</v>
      </c>
    </row>
    <row r="44" spans="1:11" x14ac:dyDescent="0.25">
      <c r="A44" s="30" t="s">
        <v>17</v>
      </c>
      <c r="B44" s="2">
        <v>15</v>
      </c>
      <c r="C44" s="6">
        <f>(C35-C26)/5*100</f>
        <v>0</v>
      </c>
      <c r="D44" s="6">
        <f t="shared" ref="D44:K44" si="8">(D35-D26)/5*100</f>
        <v>8.6666666666701531E-3</v>
      </c>
      <c r="E44" s="6">
        <f t="shared" si="8"/>
        <v>3.333333333332078E-2</v>
      </c>
      <c r="F44" s="6">
        <f t="shared" si="8"/>
        <v>1.8666666666676407E-2</v>
      </c>
      <c r="G44" s="6">
        <f t="shared" si="8"/>
        <v>-3.9999999999966451E-3</v>
      </c>
      <c r="H44" s="6">
        <f t="shared" si="8"/>
        <v>1.9999999999988916E-2</v>
      </c>
      <c r="I44" s="6">
        <f t="shared" si="8"/>
        <v>-3.2666666666661612E-2</v>
      </c>
      <c r="J44" s="6">
        <f t="shared" si="8"/>
        <v>4.2666666666673805E-2</v>
      </c>
      <c r="K44" s="6">
        <f t="shared" si="8"/>
        <v>0</v>
      </c>
    </row>
    <row r="45" spans="1:11" x14ac:dyDescent="0.25">
      <c r="A45" s="31"/>
      <c r="B45" s="2">
        <f>B44+11</f>
        <v>26</v>
      </c>
      <c r="C45" s="6">
        <f t="shared" ref="C45:K49" si="9">(C36-C27)/5*100</f>
        <v>-3.333333333332078E-2</v>
      </c>
      <c r="D45" s="6">
        <f t="shared" si="9"/>
        <v>-8.5999999999984977E-2</v>
      </c>
      <c r="E45" s="6">
        <f t="shared" si="9"/>
        <v>-5.3777777777776758E-2</v>
      </c>
      <c r="F45" s="6">
        <f t="shared" si="9"/>
        <v>4.6888888888901858E-2</v>
      </c>
      <c r="G45" s="6">
        <f t="shared" si="9"/>
        <v>-1.3333333333401254E-3</v>
      </c>
      <c r="H45" s="6">
        <f t="shared" si="9"/>
        <v>1.26666666666668E-2</v>
      </c>
      <c r="I45" s="6">
        <f t="shared" si="9"/>
        <v>-2.8888888888999043E-3</v>
      </c>
      <c r="J45" s="6">
        <f t="shared" si="9"/>
        <v>1.0666666666661537E-2</v>
      </c>
      <c r="K45" s="6">
        <f t="shared" si="9"/>
        <v>7.3333333333340002E-3</v>
      </c>
    </row>
    <row r="46" spans="1:11" x14ac:dyDescent="0.25">
      <c r="A46" s="31"/>
      <c r="B46" s="2">
        <f>B45+11</f>
        <v>37</v>
      </c>
      <c r="C46" s="6">
        <f t="shared" si="9"/>
        <v>0</v>
      </c>
      <c r="D46" s="6">
        <f t="shared" si="9"/>
        <v>-1.3333333333341855E-2</v>
      </c>
      <c r="E46" s="6">
        <f t="shared" si="9"/>
        <v>-2.5555555555555332E-2</v>
      </c>
      <c r="F46" s="6">
        <f t="shared" si="9"/>
        <v>7.333333333322257E-3</v>
      </c>
      <c r="G46" s="6">
        <f t="shared" si="9"/>
        <v>-4.3333333333336888E-2</v>
      </c>
      <c r="H46" s="6">
        <f t="shared" si="9"/>
        <v>3.4888888888890413E-2</v>
      </c>
      <c r="I46" s="6">
        <f t="shared" si="9"/>
        <v>1.0222222222227989E-2</v>
      </c>
      <c r="J46" s="6">
        <f t="shared" si="9"/>
        <v>1.9777777777777103E-2</v>
      </c>
      <c r="K46" s="6">
        <f t="shared" si="9"/>
        <v>1.0666666666665492E-2</v>
      </c>
    </row>
    <row r="47" spans="1:11" x14ac:dyDescent="0.25">
      <c r="A47" s="31"/>
      <c r="B47" s="2">
        <f>B46+11</f>
        <v>48</v>
      </c>
      <c r="C47" s="6">
        <f t="shared" si="9"/>
        <v>0</v>
      </c>
      <c r="D47" s="6">
        <f t="shared" si="9"/>
        <v>0</v>
      </c>
      <c r="E47" s="6">
        <f t="shared" si="9"/>
        <v>0</v>
      </c>
      <c r="F47" s="6">
        <f t="shared" si="9"/>
        <v>0</v>
      </c>
      <c r="G47" s="6">
        <f>(G38-G29)/5*100</f>
        <v>0</v>
      </c>
      <c r="H47" s="6">
        <f t="shared" si="9"/>
        <v>-6.9999999999994789E-2</v>
      </c>
      <c r="I47" s="6">
        <f t="shared" si="9"/>
        <v>-8.0666666666660281E-2</v>
      </c>
      <c r="J47" s="6">
        <f t="shared" si="9"/>
        <v>-3.3333333333374075E-3</v>
      </c>
      <c r="K47" s="6">
        <f t="shared" si="9"/>
        <v>2.5333333333339425E-2</v>
      </c>
    </row>
    <row r="48" spans="1:11" x14ac:dyDescent="0.25">
      <c r="A48" s="31"/>
      <c r="B48" s="2">
        <f>B47+11</f>
        <v>59</v>
      </c>
      <c r="C48" s="6">
        <f t="shared" si="9"/>
        <v>0</v>
      </c>
      <c r="D48" s="6">
        <f t="shared" si="9"/>
        <v>0</v>
      </c>
      <c r="E48" s="6">
        <f t="shared" si="9"/>
        <v>0</v>
      </c>
      <c r="F48" s="6">
        <f t="shared" si="9"/>
        <v>0</v>
      </c>
      <c r="G48" s="6">
        <f t="shared" si="9"/>
        <v>0</v>
      </c>
      <c r="H48" s="6">
        <f t="shared" si="9"/>
        <v>0</v>
      </c>
      <c r="I48" s="6">
        <f t="shared" si="9"/>
        <v>0</v>
      </c>
      <c r="J48" s="6">
        <f t="shared" si="9"/>
        <v>-1.2888888888890478E-2</v>
      </c>
      <c r="K48" s="6">
        <f t="shared" si="9"/>
        <v>-5.8000000000000995E-2</v>
      </c>
    </row>
    <row r="49" spans="1:11" x14ac:dyDescent="0.25">
      <c r="A49" s="32"/>
      <c r="B49" s="2">
        <f>B48+11</f>
        <v>70</v>
      </c>
      <c r="C49" s="6">
        <f t="shared" si="9"/>
        <v>0</v>
      </c>
      <c r="D49" s="6">
        <f t="shared" si="9"/>
        <v>0</v>
      </c>
      <c r="E49" s="6">
        <f t="shared" si="9"/>
        <v>0</v>
      </c>
      <c r="F49" s="6">
        <f t="shared" si="9"/>
        <v>0</v>
      </c>
      <c r="G49" s="6">
        <f t="shared" si="9"/>
        <v>0</v>
      </c>
      <c r="H49" s="6">
        <f t="shared" si="9"/>
        <v>0</v>
      </c>
      <c r="I49" s="6">
        <f t="shared" si="9"/>
        <v>0</v>
      </c>
      <c r="J49" s="6">
        <f t="shared" si="9"/>
        <v>3.2000000000002443E-2</v>
      </c>
      <c r="K49" s="6">
        <f t="shared" si="9"/>
        <v>0</v>
      </c>
    </row>
  </sheetData>
  <mergeCells count="10">
    <mergeCell ref="C33:K33"/>
    <mergeCell ref="A35:A40"/>
    <mergeCell ref="C42:K42"/>
    <mergeCell ref="A44:A49"/>
    <mergeCell ref="A26:A31"/>
    <mergeCell ref="C2:K2"/>
    <mergeCell ref="A4:A9"/>
    <mergeCell ref="C13:K13"/>
    <mergeCell ref="A15:A20"/>
    <mergeCell ref="C24:K24"/>
  </mergeCells>
  <conditionalFormatting sqref="C44:K49">
    <cfRule type="cellIs" dxfId="69" priority="1" operator="between">
      <formula>0.1</formula>
      <formula>100</formula>
    </cfRule>
    <cfRule type="cellIs" dxfId="68" priority="2" operator="between">
      <formula>-100</formula>
      <formula>-0.1</formula>
    </cfRule>
  </conditionalFormatting>
  <pageMargins left="0.7" right="0.7" top="0.78740157499999996" bottom="0.78740157499999996" header="0.3" footer="0.3"/>
  <ignoredErrors>
    <ignoredError sqref="J40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97D44-BF0D-402F-8198-A260101C163F}">
  <sheetPr>
    <tabColor theme="5"/>
  </sheetPr>
  <dimension ref="A2:S44"/>
  <sheetViews>
    <sheetView topLeftCell="A13" zoomScale="90" zoomScaleNormal="90" workbookViewId="0">
      <selection activeCell="U49" sqref="U49"/>
    </sheetView>
  </sheetViews>
  <sheetFormatPr baseColWidth="10" defaultColWidth="9.140625" defaultRowHeight="15" x14ac:dyDescent="0.25"/>
  <cols>
    <col min="20" max="20" width="4.5703125" customWidth="1"/>
  </cols>
  <sheetData>
    <row r="2" spans="1:19" x14ac:dyDescent="0.25">
      <c r="A2" s="10" t="s">
        <v>21</v>
      </c>
      <c r="B2" s="7"/>
      <c r="C2" s="33" t="s">
        <v>18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5"/>
    </row>
    <row r="3" spans="1:19" x14ac:dyDescent="0.25">
      <c r="A3" s="8"/>
      <c r="B3" s="9"/>
      <c r="C3" s="2">
        <v>-88</v>
      </c>
      <c r="D3" s="2">
        <v>-77</v>
      </c>
      <c r="E3" s="2">
        <v>-66</v>
      </c>
      <c r="F3" s="2">
        <v>-55</v>
      </c>
      <c r="G3" s="2">
        <v>-44</v>
      </c>
      <c r="H3" s="2">
        <v>-33</v>
      </c>
      <c r="I3" s="2">
        <v>-22</v>
      </c>
      <c r="J3" s="2">
        <v>-11</v>
      </c>
      <c r="K3" s="2">
        <v>0</v>
      </c>
      <c r="L3" s="2">
        <v>11</v>
      </c>
      <c r="M3" s="2">
        <v>22</v>
      </c>
      <c r="N3" s="2">
        <v>33</v>
      </c>
      <c r="O3" s="2">
        <v>44</v>
      </c>
      <c r="P3" s="2">
        <v>55</v>
      </c>
      <c r="Q3" s="2">
        <v>66</v>
      </c>
      <c r="R3" s="2">
        <v>77</v>
      </c>
      <c r="S3" s="2">
        <v>88</v>
      </c>
    </row>
    <row r="4" spans="1:19" x14ac:dyDescent="0.25">
      <c r="A4" s="30" t="s">
        <v>17</v>
      </c>
      <c r="B4" s="2">
        <v>26</v>
      </c>
      <c r="C4" s="3">
        <v>19.683900000000001</v>
      </c>
      <c r="D4" s="3">
        <v>19.538900000000002</v>
      </c>
      <c r="E4" s="3">
        <v>19.418099999999999</v>
      </c>
      <c r="F4" s="3">
        <v>19.323399999999999</v>
      </c>
      <c r="G4" s="3">
        <v>19.217500000000001</v>
      </c>
      <c r="H4" s="3">
        <v>19.1677</v>
      </c>
      <c r="I4" s="3">
        <v>19.1477</v>
      </c>
      <c r="J4" s="3">
        <v>19.175899999999999</v>
      </c>
      <c r="K4" s="3">
        <v>19.200600000000001</v>
      </c>
      <c r="L4" s="3">
        <v>19.236699999999999</v>
      </c>
      <c r="M4" s="3">
        <v>19.29</v>
      </c>
      <c r="N4" s="3">
        <v>19.284400000000002</v>
      </c>
      <c r="O4" s="3">
        <v>19.4787</v>
      </c>
      <c r="P4" s="3">
        <v>19.566700000000001</v>
      </c>
      <c r="Q4" s="3">
        <v>19.7225</v>
      </c>
      <c r="R4" s="3">
        <v>19.807600000000001</v>
      </c>
      <c r="S4" s="3">
        <v>19.912199999999999</v>
      </c>
    </row>
    <row r="5" spans="1:19" x14ac:dyDescent="0.25">
      <c r="A5" s="31"/>
      <c r="B5" s="2">
        <f>B4+11</f>
        <v>37</v>
      </c>
      <c r="C5" s="3">
        <v>19.567699999999999</v>
      </c>
      <c r="D5" s="3">
        <v>19.432300000000001</v>
      </c>
      <c r="E5" s="3">
        <v>19.3156</v>
      </c>
      <c r="F5" s="3">
        <v>19.187799999999999</v>
      </c>
      <c r="G5" s="3">
        <v>19.115100000000002</v>
      </c>
      <c r="H5" s="3">
        <v>19.071999999999999</v>
      </c>
      <c r="I5" s="3">
        <v>19.0533</v>
      </c>
      <c r="J5" s="3">
        <v>19.0062</v>
      </c>
      <c r="K5" s="3">
        <v>19.065799999999999</v>
      </c>
      <c r="L5" s="3">
        <v>19.121099999999998</v>
      </c>
      <c r="M5" s="3">
        <v>19.2407</v>
      </c>
      <c r="N5" s="3">
        <v>19.295500000000001</v>
      </c>
      <c r="O5" s="3">
        <v>19.451599999999999</v>
      </c>
      <c r="P5" s="3">
        <v>19.569400000000002</v>
      </c>
      <c r="Q5" s="3">
        <v>19.587</v>
      </c>
      <c r="R5" s="3">
        <v>19.7727</v>
      </c>
      <c r="S5" s="3">
        <v>19.921500000000002</v>
      </c>
    </row>
    <row r="6" spans="1:19" x14ac:dyDescent="0.25">
      <c r="A6" s="31"/>
      <c r="B6" s="2">
        <f>B5+11</f>
        <v>48</v>
      </c>
      <c r="C6" s="3">
        <v>19.542100000000001</v>
      </c>
      <c r="D6" s="3">
        <v>19.331</v>
      </c>
      <c r="E6" s="3">
        <v>19.182700000000001</v>
      </c>
      <c r="F6" s="3">
        <v>19.0413</v>
      </c>
      <c r="G6" s="3">
        <v>18.924199999999999</v>
      </c>
      <c r="H6" s="3">
        <v>18.849900000000002</v>
      </c>
      <c r="I6" s="3">
        <v>18.832699999999999</v>
      </c>
      <c r="J6" s="3">
        <v>18.858599999999999</v>
      </c>
      <c r="K6" s="3">
        <v>18.878499999999999</v>
      </c>
      <c r="L6" s="3">
        <v>19.016500000000001</v>
      </c>
      <c r="M6" s="3">
        <v>19.145099999999999</v>
      </c>
      <c r="N6" s="3">
        <v>19.2315</v>
      </c>
      <c r="O6" s="3">
        <v>19.373200000000001</v>
      </c>
      <c r="P6" s="3">
        <v>19.540500000000002</v>
      </c>
      <c r="Q6" s="3">
        <v>19.6784</v>
      </c>
      <c r="R6" s="3">
        <v>19.779900000000001</v>
      </c>
      <c r="S6" s="3">
        <v>19.8918</v>
      </c>
    </row>
    <row r="7" spans="1:19" x14ac:dyDescent="0.25">
      <c r="A7" s="31"/>
      <c r="B7" s="2">
        <f>B6+11</f>
        <v>59</v>
      </c>
      <c r="C7" s="3">
        <v>19.395700000000001</v>
      </c>
      <c r="D7" s="3">
        <v>19.1538</v>
      </c>
      <c r="E7" s="3">
        <v>18.935099999999998</v>
      </c>
      <c r="F7" s="3">
        <v>18.8157</v>
      </c>
      <c r="G7" s="3">
        <v>18.531700000000001</v>
      </c>
      <c r="H7" s="3">
        <v>18.5061</v>
      </c>
      <c r="I7" s="3">
        <v>18.511700000000001</v>
      </c>
      <c r="J7" s="3">
        <v>18.560300000000002</v>
      </c>
      <c r="K7" s="3">
        <v>18.6174</v>
      </c>
      <c r="L7" s="3">
        <v>18.829899999999999</v>
      </c>
      <c r="M7" s="3">
        <v>18.927800000000001</v>
      </c>
      <c r="N7" s="3">
        <v>19.1022</v>
      </c>
      <c r="O7" s="3">
        <v>19.3154</v>
      </c>
      <c r="P7" s="3">
        <v>19.500900000000001</v>
      </c>
      <c r="Q7" s="3">
        <v>19.582100000000001</v>
      </c>
      <c r="R7" s="3">
        <v>19.791399999999999</v>
      </c>
      <c r="S7" s="3">
        <v>19.915299999999998</v>
      </c>
    </row>
    <row r="8" spans="1:19" x14ac:dyDescent="0.25">
      <c r="A8" s="32"/>
      <c r="B8" s="2">
        <f>B7+11</f>
        <v>70</v>
      </c>
      <c r="C8" s="3">
        <v>19.161000000000001</v>
      </c>
      <c r="D8" s="3">
        <v>18.8855</v>
      </c>
      <c r="E8" s="3">
        <v>18.6174</v>
      </c>
      <c r="F8" s="3">
        <v>18.3505</v>
      </c>
      <c r="G8" s="3">
        <v>18.185700000000001</v>
      </c>
      <c r="H8" s="3">
        <v>17.961099999999998</v>
      </c>
      <c r="I8" s="3">
        <v>18.064900000000002</v>
      </c>
      <c r="J8" s="3">
        <v>18.0214</v>
      </c>
      <c r="K8" s="3">
        <v>18.241299999999999</v>
      </c>
      <c r="L8" s="3">
        <v>18.446899999999999</v>
      </c>
      <c r="M8" s="3">
        <v>18.662500000000001</v>
      </c>
      <c r="N8" s="3">
        <v>18.949000000000002</v>
      </c>
      <c r="O8" s="3">
        <v>19.1952</v>
      </c>
      <c r="P8" s="3">
        <v>19.427700000000002</v>
      </c>
      <c r="Q8" s="3">
        <v>19.6235</v>
      </c>
      <c r="R8" s="3">
        <v>19.742000000000001</v>
      </c>
      <c r="S8" s="3">
        <v>19.887899999999998</v>
      </c>
    </row>
    <row r="10" spans="1:19" x14ac:dyDescent="0.25">
      <c r="A10" t="s">
        <v>22</v>
      </c>
      <c r="C10">
        <v>20.064987468444439</v>
      </c>
    </row>
    <row r="12" spans="1:19" x14ac:dyDescent="0.25">
      <c r="A12" s="10" t="s">
        <v>23</v>
      </c>
      <c r="B12" s="7"/>
      <c r="C12" s="33" t="s">
        <v>18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5"/>
    </row>
    <row r="13" spans="1:19" x14ac:dyDescent="0.25">
      <c r="A13" s="13"/>
      <c r="B13" s="9"/>
      <c r="C13" s="2">
        <v>-88</v>
      </c>
      <c r="D13" s="2">
        <v>-77</v>
      </c>
      <c r="E13" s="2">
        <v>-66</v>
      </c>
      <c r="F13" s="2">
        <v>-55</v>
      </c>
      <c r="G13" s="2">
        <v>-44</v>
      </c>
      <c r="H13" s="2">
        <v>-33</v>
      </c>
      <c r="I13" s="2">
        <v>-22</v>
      </c>
      <c r="J13" s="2">
        <v>-11</v>
      </c>
      <c r="K13" s="2">
        <v>0</v>
      </c>
      <c r="L13" s="2">
        <v>11</v>
      </c>
      <c r="M13" s="2">
        <v>22</v>
      </c>
      <c r="N13" s="2">
        <v>33</v>
      </c>
      <c r="O13" s="2">
        <v>44</v>
      </c>
      <c r="P13" s="2">
        <v>55</v>
      </c>
      <c r="Q13" s="2">
        <v>66</v>
      </c>
      <c r="R13" s="2">
        <v>77</v>
      </c>
      <c r="S13" s="2">
        <v>88</v>
      </c>
    </row>
    <row r="14" spans="1:19" x14ac:dyDescent="0.25">
      <c r="A14" s="30" t="s">
        <v>17</v>
      </c>
      <c r="B14" s="2">
        <v>26</v>
      </c>
      <c r="C14" s="3">
        <v>20.457999999999998</v>
      </c>
      <c r="D14" s="3">
        <v>20.414899999999999</v>
      </c>
      <c r="E14" s="3">
        <v>20.3795</v>
      </c>
      <c r="F14" s="3">
        <v>20.3504</v>
      </c>
      <c r="G14" s="3">
        <v>20.300599999999999</v>
      </c>
      <c r="H14" s="3">
        <v>20.2761</v>
      </c>
      <c r="I14" s="3">
        <v>20.251000000000001</v>
      </c>
      <c r="J14" s="3">
        <v>20.263500000000001</v>
      </c>
      <c r="K14" s="3">
        <v>20.2362</v>
      </c>
      <c r="L14" s="3">
        <v>20.2529</v>
      </c>
      <c r="M14" s="3">
        <v>20.2714</v>
      </c>
      <c r="N14" s="3">
        <v>20.250399999999999</v>
      </c>
      <c r="O14" s="3">
        <v>20.323499999999999</v>
      </c>
      <c r="P14" s="3">
        <v>20.3523</v>
      </c>
      <c r="Q14" s="3">
        <v>20.426200000000001</v>
      </c>
      <c r="R14" s="3">
        <v>20.4451</v>
      </c>
      <c r="S14" s="3">
        <v>20.5151</v>
      </c>
    </row>
    <row r="15" spans="1:19" x14ac:dyDescent="0.25">
      <c r="A15" s="31"/>
      <c r="B15" s="2">
        <f>B14+11</f>
        <v>37</v>
      </c>
      <c r="C15" s="3">
        <v>20.471699999999998</v>
      </c>
      <c r="D15" s="3">
        <v>20.4421</v>
      </c>
      <c r="E15" s="3">
        <v>20.416399999999999</v>
      </c>
      <c r="F15" s="3">
        <v>20.377700000000001</v>
      </c>
      <c r="G15" s="3">
        <v>20.3719</v>
      </c>
      <c r="H15" s="3">
        <v>20.347899999999999</v>
      </c>
      <c r="I15" s="3">
        <v>20.332000000000001</v>
      </c>
      <c r="J15" s="3">
        <v>20.347300000000001</v>
      </c>
      <c r="K15" s="3">
        <v>20.319700000000001</v>
      </c>
      <c r="L15" s="3">
        <v>20.334599999999998</v>
      </c>
      <c r="M15" s="3">
        <v>20.349699999999999</v>
      </c>
      <c r="N15" s="3">
        <v>20.319800000000001</v>
      </c>
      <c r="O15" s="3">
        <v>20.378299999999999</v>
      </c>
      <c r="P15" s="3">
        <v>20.398900000000001</v>
      </c>
      <c r="Q15" s="3">
        <v>20.4618</v>
      </c>
      <c r="R15" s="3">
        <v>20.460599999999999</v>
      </c>
      <c r="S15" s="3">
        <v>20.528400000000001</v>
      </c>
    </row>
    <row r="16" spans="1:19" x14ac:dyDescent="0.25">
      <c r="A16" s="31"/>
      <c r="B16" s="2">
        <f>B15+11</f>
        <v>48</v>
      </c>
      <c r="C16" s="3">
        <v>20.515499999999999</v>
      </c>
      <c r="D16" s="3">
        <v>20.462599999999998</v>
      </c>
      <c r="E16" s="3">
        <v>20.466699999999999</v>
      </c>
      <c r="F16" s="3">
        <v>20.444400000000002</v>
      </c>
      <c r="G16" s="3">
        <v>20.427900000000001</v>
      </c>
      <c r="H16" s="3">
        <v>20.395099999999999</v>
      </c>
      <c r="I16" s="3">
        <v>20.3965</v>
      </c>
      <c r="J16" s="3">
        <v>20.412199999999999</v>
      </c>
      <c r="K16" s="3">
        <v>20.387</v>
      </c>
      <c r="L16" s="3">
        <v>20.402200000000001</v>
      </c>
      <c r="M16" s="3">
        <v>20.382200000000001</v>
      </c>
      <c r="N16" s="3">
        <v>20.371500000000001</v>
      </c>
      <c r="O16" s="3">
        <v>20.414899999999999</v>
      </c>
      <c r="P16" s="3">
        <v>20.452000000000002</v>
      </c>
      <c r="Q16" s="3">
        <v>20.477900000000002</v>
      </c>
      <c r="R16" s="3">
        <v>20.489699999999999</v>
      </c>
      <c r="S16" s="3">
        <v>20.552700000000002</v>
      </c>
    </row>
    <row r="17" spans="1:19" x14ac:dyDescent="0.25">
      <c r="A17" s="31"/>
      <c r="B17" s="2">
        <f>B16+11</f>
        <v>59</v>
      </c>
      <c r="C17" s="3">
        <v>20.525700000000001</v>
      </c>
      <c r="D17" s="3">
        <v>20.5016</v>
      </c>
      <c r="E17" s="3">
        <v>20.464500000000001</v>
      </c>
      <c r="F17" s="3">
        <v>20.477699999999999</v>
      </c>
      <c r="G17" s="3">
        <v>20.466799999999999</v>
      </c>
      <c r="H17" s="3">
        <v>20.4602</v>
      </c>
      <c r="I17" s="3">
        <v>20.451499999999999</v>
      </c>
      <c r="J17" s="3">
        <v>20.456499999999998</v>
      </c>
      <c r="K17" s="3">
        <v>20.419599999999999</v>
      </c>
      <c r="L17" s="3">
        <v>20.454999999999998</v>
      </c>
      <c r="M17" s="3">
        <v>20.464400000000001</v>
      </c>
      <c r="N17" s="3">
        <v>20.421700000000001</v>
      </c>
      <c r="O17" s="3">
        <v>20.471599999999999</v>
      </c>
      <c r="P17" s="3">
        <v>20.485399999999998</v>
      </c>
      <c r="Q17" s="3">
        <v>20.501200000000001</v>
      </c>
      <c r="R17" s="3">
        <v>20.511299999999999</v>
      </c>
      <c r="S17" s="3">
        <v>20.568200000000001</v>
      </c>
    </row>
    <row r="18" spans="1:19" x14ac:dyDescent="0.25">
      <c r="A18" s="32"/>
      <c r="B18" s="2">
        <f>B17+11</f>
        <v>70</v>
      </c>
      <c r="C18" s="3">
        <v>20.543700000000001</v>
      </c>
      <c r="D18" s="3">
        <v>20.5062</v>
      </c>
      <c r="E18" s="3">
        <v>20.520199999999999</v>
      </c>
      <c r="F18" s="3">
        <v>20.506599999999999</v>
      </c>
      <c r="G18" s="3">
        <v>20.503299999999999</v>
      </c>
      <c r="H18" s="3">
        <v>20.472999999999999</v>
      </c>
      <c r="I18" s="3">
        <v>20.487200000000001</v>
      </c>
      <c r="J18" s="3">
        <v>20.502700000000001</v>
      </c>
      <c r="K18" s="3">
        <v>20.4876</v>
      </c>
      <c r="L18" s="3">
        <v>20.4909</v>
      </c>
      <c r="M18" s="3">
        <v>20.497900000000001</v>
      </c>
      <c r="N18" s="3">
        <v>20.453600000000002</v>
      </c>
      <c r="O18" s="3">
        <v>20.501300000000001</v>
      </c>
      <c r="P18" s="3">
        <v>20.517800000000001</v>
      </c>
      <c r="Q18" s="3">
        <v>20.546199999999999</v>
      </c>
      <c r="R18" s="3">
        <v>20.529399999999999</v>
      </c>
      <c r="S18" s="3">
        <v>20.581299999999999</v>
      </c>
    </row>
    <row r="20" spans="1:19" x14ac:dyDescent="0.25">
      <c r="A20" t="s">
        <v>24</v>
      </c>
      <c r="C20">
        <v>20.606559999999998</v>
      </c>
    </row>
    <row r="22" spans="1:19" x14ac:dyDescent="0.25">
      <c r="A22" s="21" t="s">
        <v>29</v>
      </c>
      <c r="B22" s="7"/>
      <c r="C22" s="33" t="s">
        <v>18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5"/>
    </row>
    <row r="23" spans="1:19" x14ac:dyDescent="0.25">
      <c r="A23" s="13"/>
      <c r="B23" s="9"/>
      <c r="C23" s="2">
        <v>-88</v>
      </c>
      <c r="D23" s="2">
        <v>-77</v>
      </c>
      <c r="E23" s="2">
        <v>-66</v>
      </c>
      <c r="F23" s="2">
        <v>-55</v>
      </c>
      <c r="G23" s="2">
        <v>-44</v>
      </c>
      <c r="H23" s="2">
        <v>-33</v>
      </c>
      <c r="I23" s="2">
        <v>-22</v>
      </c>
      <c r="J23" s="2">
        <v>-11</v>
      </c>
      <c r="K23" s="2">
        <v>0</v>
      </c>
      <c r="L23" s="2">
        <v>11</v>
      </c>
      <c r="M23" s="2">
        <v>22</v>
      </c>
      <c r="N23" s="2">
        <v>33</v>
      </c>
      <c r="O23" s="2">
        <v>44</v>
      </c>
      <c r="P23" s="2">
        <v>55</v>
      </c>
      <c r="Q23" s="2">
        <v>66</v>
      </c>
      <c r="R23" s="2">
        <v>77</v>
      </c>
      <c r="S23" s="2">
        <v>88</v>
      </c>
    </row>
    <row r="24" spans="1:19" x14ac:dyDescent="0.25">
      <c r="A24" s="30" t="s">
        <v>17</v>
      </c>
      <c r="B24" s="2">
        <v>26</v>
      </c>
      <c r="C24" s="6">
        <f>C4-C14+$C$20-$C$10</f>
        <v>-0.23252746844443806</v>
      </c>
      <c r="D24" s="6">
        <f t="shared" ref="D24:S28" si="0">D4-D14+$C$20-$C$10</f>
        <v>-0.3344274684444386</v>
      </c>
      <c r="E24" s="6">
        <f t="shared" si="0"/>
        <v>-0.41982746844444208</v>
      </c>
      <c r="F24" s="6">
        <f t="shared" si="0"/>
        <v>-0.48542746844444196</v>
      </c>
      <c r="G24" s="6">
        <f t="shared" si="0"/>
        <v>-0.54152746844443911</v>
      </c>
      <c r="H24" s="6">
        <f t="shared" si="0"/>
        <v>-0.56682746844444054</v>
      </c>
      <c r="I24" s="6">
        <f t="shared" si="0"/>
        <v>-0.56172746844444177</v>
      </c>
      <c r="J24" s="6">
        <f t="shared" si="0"/>
        <v>-0.54602746844444283</v>
      </c>
      <c r="K24" s="6">
        <f t="shared" si="0"/>
        <v>-0.49402746844443968</v>
      </c>
      <c r="L24" s="6">
        <f t="shared" si="0"/>
        <v>-0.47462746844444226</v>
      </c>
      <c r="M24" s="6">
        <f t="shared" si="0"/>
        <v>-0.43982746844444165</v>
      </c>
      <c r="N24" s="6">
        <f t="shared" si="0"/>
        <v>-0.42442746844443846</v>
      </c>
      <c r="O24" s="6">
        <f t="shared" si="0"/>
        <v>-0.30322746844444026</v>
      </c>
      <c r="P24" s="6">
        <f t="shared" si="0"/>
        <v>-0.24402746844443968</v>
      </c>
      <c r="Q24" s="6">
        <f t="shared" si="0"/>
        <v>-0.16212746844444226</v>
      </c>
      <c r="R24" s="6">
        <f t="shared" si="0"/>
        <v>-9.5927468444440223E-2</v>
      </c>
      <c r="S24" s="6">
        <f t="shared" si="0"/>
        <v>-6.1327468444442701E-2</v>
      </c>
    </row>
    <row r="25" spans="1:19" x14ac:dyDescent="0.25">
      <c r="A25" s="31"/>
      <c r="B25" s="2">
        <f>B24+11</f>
        <v>37</v>
      </c>
      <c r="C25" s="6">
        <f t="shared" ref="C25:R28" si="1">C5-C15+$C$20-$C$10</f>
        <v>-0.36242746844444085</v>
      </c>
      <c r="D25" s="6">
        <f t="shared" si="1"/>
        <v>-0.46822746844443941</v>
      </c>
      <c r="E25" s="6">
        <f t="shared" si="1"/>
        <v>-0.55922746844444049</v>
      </c>
      <c r="F25" s="6">
        <f t="shared" si="1"/>
        <v>-0.64832746844444245</v>
      </c>
      <c r="G25" s="6">
        <f t="shared" si="1"/>
        <v>-0.7152274684444393</v>
      </c>
      <c r="H25" s="6">
        <f t="shared" si="1"/>
        <v>-0.73432746844444097</v>
      </c>
      <c r="I25" s="6">
        <f t="shared" si="1"/>
        <v>-0.73712746844444155</v>
      </c>
      <c r="J25" s="6">
        <f t="shared" si="1"/>
        <v>-0.79952746844444178</v>
      </c>
      <c r="K25" s="6">
        <f t="shared" si="1"/>
        <v>-0.7123274684444425</v>
      </c>
      <c r="L25" s="6">
        <f t="shared" si="1"/>
        <v>-0.67192746844444073</v>
      </c>
      <c r="M25" s="6">
        <f t="shared" si="1"/>
        <v>-0.56742746844443914</v>
      </c>
      <c r="N25" s="6">
        <f t="shared" si="1"/>
        <v>-0.48272746844444114</v>
      </c>
      <c r="O25" s="6">
        <f t="shared" si="1"/>
        <v>-0.38512746844444123</v>
      </c>
      <c r="P25" s="6">
        <f t="shared" si="1"/>
        <v>-0.28792746844444039</v>
      </c>
      <c r="Q25" s="6">
        <f t="shared" si="1"/>
        <v>-0.3332274684444414</v>
      </c>
      <c r="R25" s="6">
        <f t="shared" si="1"/>
        <v>-0.14632746844444</v>
      </c>
      <c r="S25" s="6">
        <f t="shared" si="0"/>
        <v>-6.5327468444440484E-2</v>
      </c>
    </row>
    <row r="26" spans="1:19" x14ac:dyDescent="0.25">
      <c r="A26" s="31"/>
      <c r="B26" s="2">
        <f>B25+11</f>
        <v>48</v>
      </c>
      <c r="C26" s="6">
        <f t="shared" si="1"/>
        <v>-0.43182746844443898</v>
      </c>
      <c r="D26" s="6">
        <f t="shared" si="0"/>
        <v>-0.59002746844443976</v>
      </c>
      <c r="E26" s="6">
        <f t="shared" si="0"/>
        <v>-0.74242746844443985</v>
      </c>
      <c r="F26" s="6">
        <f t="shared" si="0"/>
        <v>-0.86152746844444295</v>
      </c>
      <c r="G26" s="6">
        <f t="shared" si="0"/>
        <v>-0.96212746844444297</v>
      </c>
      <c r="H26" s="6">
        <f t="shared" si="0"/>
        <v>-1.0036274684444386</v>
      </c>
      <c r="I26" s="6">
        <f t="shared" si="0"/>
        <v>-1.0222274684444415</v>
      </c>
      <c r="J26" s="6">
        <f t="shared" si="0"/>
        <v>-1.0120274684444404</v>
      </c>
      <c r="K26" s="6">
        <f t="shared" si="0"/>
        <v>-0.96692746844444244</v>
      </c>
      <c r="L26" s="6">
        <f t="shared" si="0"/>
        <v>-0.84412746844444086</v>
      </c>
      <c r="M26" s="6">
        <f t="shared" si="0"/>
        <v>-0.69552746844444258</v>
      </c>
      <c r="N26" s="6">
        <f t="shared" si="0"/>
        <v>-0.5984274684444415</v>
      </c>
      <c r="O26" s="6">
        <f t="shared" si="0"/>
        <v>-0.50012746844443967</v>
      </c>
      <c r="P26" s="6">
        <f t="shared" si="0"/>
        <v>-0.36992746844444113</v>
      </c>
      <c r="Q26" s="6">
        <f t="shared" si="0"/>
        <v>-0.25792746844444281</v>
      </c>
      <c r="R26" s="6">
        <f t="shared" si="0"/>
        <v>-0.1682274684444387</v>
      </c>
      <c r="S26" s="6">
        <f t="shared" si="0"/>
        <v>-0.11932746844444253</v>
      </c>
    </row>
    <row r="27" spans="1:19" x14ac:dyDescent="0.25">
      <c r="A27" s="31"/>
      <c r="B27" s="2">
        <f>B26+11</f>
        <v>59</v>
      </c>
      <c r="C27" s="6">
        <f t="shared" si="1"/>
        <v>-0.58842746844443994</v>
      </c>
      <c r="D27" s="6">
        <f t="shared" si="0"/>
        <v>-0.80622746844444038</v>
      </c>
      <c r="E27" s="6">
        <f t="shared" si="0"/>
        <v>-0.98782746844444347</v>
      </c>
      <c r="F27" s="6">
        <f t="shared" si="0"/>
        <v>-1.12042746844444</v>
      </c>
      <c r="G27" s="6">
        <f t="shared" si="0"/>
        <v>-1.3935274684444394</v>
      </c>
      <c r="H27" s="6">
        <f t="shared" si="0"/>
        <v>-1.4125274684444413</v>
      </c>
      <c r="I27" s="6">
        <f t="shared" si="0"/>
        <v>-1.3982274684444391</v>
      </c>
      <c r="J27" s="6">
        <f t="shared" si="0"/>
        <v>-1.3546274684444377</v>
      </c>
      <c r="K27" s="6">
        <f t="shared" si="0"/>
        <v>-1.2606274684444401</v>
      </c>
      <c r="L27" s="6">
        <f t="shared" si="0"/>
        <v>-1.0835274684444407</v>
      </c>
      <c r="M27" s="6">
        <f t="shared" si="0"/>
        <v>-0.9950274684444409</v>
      </c>
      <c r="N27" s="6">
        <f t="shared" si="0"/>
        <v>-0.77792746844444238</v>
      </c>
      <c r="O27" s="6">
        <f t="shared" si="0"/>
        <v>-0.61462746844443927</v>
      </c>
      <c r="P27" s="6">
        <f t="shared" si="0"/>
        <v>-0.44292746844443798</v>
      </c>
      <c r="Q27" s="6">
        <f t="shared" si="0"/>
        <v>-0.37752746844444118</v>
      </c>
      <c r="R27" s="6">
        <f t="shared" si="0"/>
        <v>-0.17832746844444003</v>
      </c>
      <c r="S27" s="6">
        <f t="shared" si="0"/>
        <v>-0.11132746844444341</v>
      </c>
    </row>
    <row r="28" spans="1:19" x14ac:dyDescent="0.25">
      <c r="A28" s="32"/>
      <c r="B28" s="2">
        <f>B27+11</f>
        <v>70</v>
      </c>
      <c r="C28" s="6">
        <f t="shared" si="1"/>
        <v>-0.84112746844444075</v>
      </c>
      <c r="D28" s="6">
        <f t="shared" si="0"/>
        <v>-1.0791274684444403</v>
      </c>
      <c r="E28" s="6">
        <f t="shared" si="0"/>
        <v>-1.3612274684444401</v>
      </c>
      <c r="F28" s="6">
        <f t="shared" si="0"/>
        <v>-1.6145274684444395</v>
      </c>
      <c r="G28" s="6">
        <f t="shared" si="0"/>
        <v>-1.7760274684444397</v>
      </c>
      <c r="H28" s="6">
        <f t="shared" si="0"/>
        <v>-1.9703274684444416</v>
      </c>
      <c r="I28" s="6">
        <f t="shared" si="0"/>
        <v>-1.8807274684444408</v>
      </c>
      <c r="J28" s="6">
        <f t="shared" si="0"/>
        <v>-1.9397274684444419</v>
      </c>
      <c r="K28" s="6">
        <f t="shared" si="0"/>
        <v>-1.7047274684444425</v>
      </c>
      <c r="L28" s="6">
        <f t="shared" si="0"/>
        <v>-1.5024274684444414</v>
      </c>
      <c r="M28" s="6">
        <f t="shared" si="0"/>
        <v>-1.2938274684444409</v>
      </c>
      <c r="N28" s="6">
        <f t="shared" si="0"/>
        <v>-0.96302746844444087</v>
      </c>
      <c r="O28" s="6">
        <f t="shared" si="0"/>
        <v>-0.76452746844444164</v>
      </c>
      <c r="P28" s="6">
        <f t="shared" si="0"/>
        <v>-0.54852746844444056</v>
      </c>
      <c r="Q28" s="6">
        <f t="shared" si="0"/>
        <v>-0.3811274684444399</v>
      </c>
      <c r="R28" s="6">
        <f t="shared" si="0"/>
        <v>-0.24582746844443903</v>
      </c>
      <c r="S28" s="6">
        <f t="shared" si="0"/>
        <v>-0.15182746844444139</v>
      </c>
    </row>
    <row r="30" spans="1:19" x14ac:dyDescent="0.25">
      <c r="A30" s="21" t="s">
        <v>30</v>
      </c>
      <c r="B30" s="7"/>
      <c r="C30" s="33" t="s">
        <v>18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5"/>
    </row>
    <row r="31" spans="1:19" x14ac:dyDescent="0.25">
      <c r="A31" s="13"/>
      <c r="B31" s="9"/>
      <c r="C31" s="2">
        <v>-88</v>
      </c>
      <c r="D31" s="2">
        <v>-77</v>
      </c>
      <c r="E31" s="2">
        <v>-66</v>
      </c>
      <c r="F31" s="2">
        <v>-55</v>
      </c>
      <c r="G31" s="2">
        <v>-44</v>
      </c>
      <c r="H31" s="2">
        <v>-33</v>
      </c>
      <c r="I31" s="2">
        <v>-22</v>
      </c>
      <c r="J31" s="2">
        <v>-11</v>
      </c>
      <c r="K31" s="2">
        <v>0</v>
      </c>
      <c r="L31" s="2">
        <v>11</v>
      </c>
      <c r="M31" s="2">
        <v>22</v>
      </c>
      <c r="N31" s="2">
        <v>33</v>
      </c>
      <c r="O31" s="2">
        <v>44</v>
      </c>
      <c r="P31" s="2">
        <v>55</v>
      </c>
      <c r="Q31" s="2">
        <v>66</v>
      </c>
      <c r="R31" s="2">
        <v>77</v>
      </c>
      <c r="S31" s="2">
        <v>88</v>
      </c>
    </row>
    <row r="32" spans="1:19" x14ac:dyDescent="0.25">
      <c r="A32" s="30" t="s">
        <v>17</v>
      </c>
      <c r="B32" s="2">
        <v>26</v>
      </c>
      <c r="C32" s="6">
        <f>C24</f>
        <v>-0.23252746844443806</v>
      </c>
      <c r="D32" s="6">
        <f>AVERAGE(C24:E24)</f>
        <v>-0.3289274684444396</v>
      </c>
      <c r="E32" s="6">
        <f t="shared" ref="E32:R32" si="2">AVERAGE(D24:F24)</f>
        <v>-0.41322746844444086</v>
      </c>
      <c r="F32" s="6">
        <f t="shared" si="2"/>
        <v>-0.48226080177777436</v>
      </c>
      <c r="G32" s="6">
        <f t="shared" si="2"/>
        <v>-0.53126080177777391</v>
      </c>
      <c r="H32" s="6">
        <f t="shared" si="2"/>
        <v>-0.5566941351111071</v>
      </c>
      <c r="I32" s="6">
        <f t="shared" si="2"/>
        <v>-0.55819413511110838</v>
      </c>
      <c r="J32" s="6">
        <f>AVERAGE(I24:K24)</f>
        <v>-0.53392746844444139</v>
      </c>
      <c r="K32" s="6">
        <f t="shared" si="2"/>
        <v>-0.50489413511110826</v>
      </c>
      <c r="L32" s="6">
        <f t="shared" si="2"/>
        <v>-0.46949413511110788</v>
      </c>
      <c r="M32" s="6">
        <f t="shared" si="2"/>
        <v>-0.44629413511110744</v>
      </c>
      <c r="N32" s="6">
        <f t="shared" si="2"/>
        <v>-0.38916080177777346</v>
      </c>
      <c r="O32" s="6">
        <f t="shared" si="2"/>
        <v>-0.32389413511110615</v>
      </c>
      <c r="P32" s="6">
        <f t="shared" si="2"/>
        <v>-0.23646080177777407</v>
      </c>
      <c r="Q32" s="6">
        <f t="shared" si="2"/>
        <v>-0.16736080177777404</v>
      </c>
      <c r="R32" s="6">
        <f t="shared" si="2"/>
        <v>-0.10646080177777506</v>
      </c>
      <c r="S32" s="6">
        <f>S24</f>
        <v>-6.1327468444442701E-2</v>
      </c>
    </row>
    <row r="33" spans="1:19" x14ac:dyDescent="0.25">
      <c r="A33" s="31"/>
      <c r="B33" s="2">
        <f>B32+11</f>
        <v>37</v>
      </c>
      <c r="C33" s="6">
        <f>AVERAGE(C24:C26)</f>
        <v>-0.34226080177777263</v>
      </c>
      <c r="D33" s="6">
        <f>AVERAGE(C24:E26)</f>
        <v>-0.46010524622221755</v>
      </c>
      <c r="E33" s="6">
        <f t="shared" ref="E33:R33" si="3">AVERAGE(D24:F26)</f>
        <v>-0.5677163573333297</v>
      </c>
      <c r="F33" s="6">
        <f t="shared" si="3"/>
        <v>-0.65951635733333014</v>
      </c>
      <c r="G33" s="6">
        <f t="shared" si="3"/>
        <v>-0.72432746844444096</v>
      </c>
      <c r="H33" s="6">
        <f t="shared" si="3"/>
        <v>-0.76052746844444075</v>
      </c>
      <c r="I33" s="6">
        <f t="shared" si="3"/>
        <v>-0.77593857955555223</v>
      </c>
      <c r="J33" s="6">
        <f t="shared" si="3"/>
        <v>-0.76132746844444155</v>
      </c>
      <c r="K33" s="6">
        <f t="shared" si="3"/>
        <v>-0.72461635733333041</v>
      </c>
      <c r="L33" s="6">
        <f t="shared" si="3"/>
        <v>-0.65186080177777461</v>
      </c>
      <c r="M33" s="6">
        <f t="shared" si="3"/>
        <v>-0.57767191288888542</v>
      </c>
      <c r="N33" s="6">
        <f t="shared" si="3"/>
        <v>-0.48853857955555174</v>
      </c>
      <c r="O33" s="6">
        <f t="shared" si="3"/>
        <v>-0.39954969066666263</v>
      </c>
      <c r="P33" s="6">
        <f t="shared" si="3"/>
        <v>-0.3159608017777743</v>
      </c>
      <c r="Q33" s="6">
        <f>AVERAGE(P24:R26)</f>
        <v>-0.22951635733332962</v>
      </c>
      <c r="R33" s="6">
        <f t="shared" si="3"/>
        <v>-0.15663857955555235</v>
      </c>
      <c r="S33" s="6">
        <f>AVERAGE(S24:S26)</f>
        <v>-8.1994135111108576E-2</v>
      </c>
    </row>
    <row r="34" spans="1:19" x14ac:dyDescent="0.25">
      <c r="A34" s="31"/>
      <c r="B34" s="2">
        <f>B33+11</f>
        <v>48</v>
      </c>
      <c r="C34" s="22">
        <f t="shared" ref="C34:S34" si="4">C26</f>
        <v>-0.43182746844443898</v>
      </c>
      <c r="D34" s="22">
        <f t="shared" si="4"/>
        <v>-0.59002746844443976</v>
      </c>
      <c r="E34" s="22">
        <f t="shared" si="4"/>
        <v>-0.74242746844443985</v>
      </c>
      <c r="F34" s="22">
        <f t="shared" si="4"/>
        <v>-0.86152746844444295</v>
      </c>
      <c r="G34" s="22">
        <f t="shared" si="4"/>
        <v>-0.96212746844444297</v>
      </c>
      <c r="H34" s="22">
        <f t="shared" si="4"/>
        <v>-1.0036274684444386</v>
      </c>
      <c r="I34" s="22">
        <f t="shared" si="4"/>
        <v>-1.0222274684444415</v>
      </c>
      <c r="J34" s="22">
        <f t="shared" si="4"/>
        <v>-1.0120274684444404</v>
      </c>
      <c r="K34" s="22">
        <f t="shared" si="4"/>
        <v>-0.96692746844444244</v>
      </c>
      <c r="L34" s="22">
        <f t="shared" si="4"/>
        <v>-0.84412746844444086</v>
      </c>
      <c r="M34" s="22">
        <f t="shared" si="4"/>
        <v>-0.69552746844444258</v>
      </c>
      <c r="N34" s="22">
        <f t="shared" si="4"/>
        <v>-0.5984274684444415</v>
      </c>
      <c r="O34" s="22">
        <f t="shared" si="4"/>
        <v>-0.50012746844443967</v>
      </c>
      <c r="P34" s="22">
        <f t="shared" si="4"/>
        <v>-0.36992746844444113</v>
      </c>
      <c r="Q34" s="22">
        <f>Q26</f>
        <v>-0.25792746844444281</v>
      </c>
      <c r="R34" s="22">
        <f t="shared" si="4"/>
        <v>-0.1682274684444387</v>
      </c>
      <c r="S34" s="22">
        <f t="shared" si="4"/>
        <v>-0.11932746844444253</v>
      </c>
    </row>
    <row r="35" spans="1:19" x14ac:dyDescent="0.25">
      <c r="A35" s="31"/>
      <c r="B35" s="2">
        <f>B34+11</f>
        <v>59</v>
      </c>
      <c r="C35" s="22">
        <f t="shared" ref="C35:S35" si="5">C27</f>
        <v>-0.58842746844443994</v>
      </c>
      <c r="D35" s="22">
        <f t="shared" si="5"/>
        <v>-0.80622746844444038</v>
      </c>
      <c r="E35" s="22">
        <f t="shared" si="5"/>
        <v>-0.98782746844444347</v>
      </c>
      <c r="F35" s="22">
        <f t="shared" si="5"/>
        <v>-1.12042746844444</v>
      </c>
      <c r="G35" s="22">
        <f t="shared" si="5"/>
        <v>-1.3935274684444394</v>
      </c>
      <c r="H35" s="22">
        <f t="shared" si="5"/>
        <v>-1.4125274684444413</v>
      </c>
      <c r="I35" s="22">
        <f t="shared" si="5"/>
        <v>-1.3982274684444391</v>
      </c>
      <c r="J35" s="22">
        <f t="shared" si="5"/>
        <v>-1.3546274684444377</v>
      </c>
      <c r="K35" s="22">
        <f t="shared" si="5"/>
        <v>-1.2606274684444401</v>
      </c>
      <c r="L35" s="22">
        <f t="shared" si="5"/>
        <v>-1.0835274684444407</v>
      </c>
      <c r="M35" s="22">
        <f t="shared" si="5"/>
        <v>-0.9950274684444409</v>
      </c>
      <c r="N35" s="22">
        <f t="shared" si="5"/>
        <v>-0.77792746844444238</v>
      </c>
      <c r="O35" s="22">
        <f t="shared" si="5"/>
        <v>-0.61462746844443927</v>
      </c>
      <c r="P35" s="22">
        <f t="shared" si="5"/>
        <v>-0.44292746844443798</v>
      </c>
      <c r="Q35" s="22">
        <f t="shared" si="5"/>
        <v>-0.37752746844444118</v>
      </c>
      <c r="R35" s="22">
        <f t="shared" si="5"/>
        <v>-0.17832746844444003</v>
      </c>
      <c r="S35" s="22">
        <f t="shared" si="5"/>
        <v>-0.11132746844444341</v>
      </c>
    </row>
    <row r="36" spans="1:19" x14ac:dyDescent="0.25">
      <c r="A36" s="32"/>
      <c r="B36" s="2">
        <f>B35+11</f>
        <v>70</v>
      </c>
      <c r="C36" s="22">
        <f>C28</f>
        <v>-0.84112746844444075</v>
      </c>
      <c r="D36" s="22">
        <f t="shared" ref="D36:S36" si="6">D28</f>
        <v>-1.0791274684444403</v>
      </c>
      <c r="E36" s="22">
        <f t="shared" si="6"/>
        <v>-1.3612274684444401</v>
      </c>
      <c r="F36" s="22">
        <f t="shared" si="6"/>
        <v>-1.6145274684444395</v>
      </c>
      <c r="G36" s="22">
        <f t="shared" si="6"/>
        <v>-1.7760274684444397</v>
      </c>
      <c r="H36" s="22">
        <f t="shared" si="6"/>
        <v>-1.9703274684444416</v>
      </c>
      <c r="I36" s="22">
        <f t="shared" si="6"/>
        <v>-1.8807274684444408</v>
      </c>
      <c r="J36" s="22">
        <f t="shared" si="6"/>
        <v>-1.9397274684444419</v>
      </c>
      <c r="K36" s="22">
        <f t="shared" si="6"/>
        <v>-1.7047274684444425</v>
      </c>
      <c r="L36" s="22">
        <f t="shared" si="6"/>
        <v>-1.5024274684444414</v>
      </c>
      <c r="M36" s="22">
        <f t="shared" si="6"/>
        <v>-1.2938274684444409</v>
      </c>
      <c r="N36" s="22">
        <f t="shared" si="6"/>
        <v>-0.96302746844444087</v>
      </c>
      <c r="O36" s="22">
        <f t="shared" si="6"/>
        <v>-0.76452746844444164</v>
      </c>
      <c r="P36" s="22">
        <f t="shared" si="6"/>
        <v>-0.54852746844444056</v>
      </c>
      <c r="Q36" s="22">
        <f t="shared" si="6"/>
        <v>-0.3811274684444399</v>
      </c>
      <c r="R36" s="22">
        <f t="shared" si="6"/>
        <v>-0.24582746844443903</v>
      </c>
      <c r="S36" s="22">
        <f t="shared" si="6"/>
        <v>-0.15182746844444139</v>
      </c>
    </row>
    <row r="38" spans="1:19" x14ac:dyDescent="0.25">
      <c r="A38" s="21" t="s">
        <v>31</v>
      </c>
      <c r="B38" s="7"/>
      <c r="C38" s="33" t="s">
        <v>18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5"/>
    </row>
    <row r="39" spans="1:19" x14ac:dyDescent="0.25">
      <c r="A39" s="13"/>
      <c r="B39" s="9"/>
      <c r="C39" s="2">
        <v>-88</v>
      </c>
      <c r="D39" s="2">
        <v>-77</v>
      </c>
      <c r="E39" s="2">
        <v>-66</v>
      </c>
      <c r="F39" s="2">
        <v>-55</v>
      </c>
      <c r="G39" s="2">
        <v>-44</v>
      </c>
      <c r="H39" s="2">
        <v>-33</v>
      </c>
      <c r="I39" s="2">
        <v>-22</v>
      </c>
      <c r="J39" s="2">
        <v>-11</v>
      </c>
      <c r="K39" s="2">
        <v>0</v>
      </c>
      <c r="L39" s="2">
        <v>11</v>
      </c>
      <c r="M39" s="2">
        <v>22</v>
      </c>
      <c r="N39" s="2">
        <v>33</v>
      </c>
      <c r="O39" s="2">
        <v>44</v>
      </c>
      <c r="P39" s="2">
        <v>55</v>
      </c>
      <c r="Q39" s="2">
        <v>66</v>
      </c>
      <c r="R39" s="2">
        <v>77</v>
      </c>
      <c r="S39" s="2">
        <v>88</v>
      </c>
    </row>
    <row r="40" spans="1:19" x14ac:dyDescent="0.25">
      <c r="A40" s="30" t="s">
        <v>17</v>
      </c>
      <c r="B40" s="2">
        <v>26</v>
      </c>
      <c r="C40" s="6">
        <f>(C32-C24)/20*100</f>
        <v>0</v>
      </c>
      <c r="D40" s="6">
        <f t="shared" ref="D40:S44" si="7">(D32-D24)/20*100</f>
        <v>2.7499999999995032E-2</v>
      </c>
      <c r="E40" s="6">
        <f t="shared" si="7"/>
        <v>3.300000000000608E-2</v>
      </c>
      <c r="F40" s="6">
        <f t="shared" si="7"/>
        <v>1.5833333333337973E-2</v>
      </c>
      <c r="G40" s="6">
        <f t="shared" si="7"/>
        <v>5.1333333333326014E-2</v>
      </c>
      <c r="H40" s="6">
        <f t="shared" si="7"/>
        <v>5.06666666666672E-2</v>
      </c>
      <c r="I40" s="6">
        <f t="shared" si="7"/>
        <v>1.7666666666666941E-2</v>
      </c>
      <c r="J40" s="6">
        <f t="shared" si="7"/>
        <v>6.0500000000007215E-2</v>
      </c>
      <c r="K40" s="6">
        <f t="shared" si="7"/>
        <v>-5.4333333333342893E-2</v>
      </c>
      <c r="L40" s="6">
        <f t="shared" si="7"/>
        <v>2.5666666666671892E-2</v>
      </c>
      <c r="M40" s="6">
        <f t="shared" si="7"/>
        <v>-3.233333333332894E-2</v>
      </c>
      <c r="N40" s="6">
        <f t="shared" si="7"/>
        <v>0.17633333333332502</v>
      </c>
      <c r="O40" s="6">
        <f t="shared" si="7"/>
        <v>-0.10333333333332946</v>
      </c>
      <c r="P40" s="6">
        <f t="shared" si="7"/>
        <v>3.7833333333328056E-2</v>
      </c>
      <c r="Q40" s="6">
        <f t="shared" si="7"/>
        <v>-2.6166666666658924E-2</v>
      </c>
      <c r="R40" s="6">
        <f t="shared" si="7"/>
        <v>-5.2666666666674182E-2</v>
      </c>
      <c r="S40" s="6">
        <f t="shared" si="7"/>
        <v>0</v>
      </c>
    </row>
    <row r="41" spans="1:19" x14ac:dyDescent="0.25">
      <c r="A41" s="31"/>
      <c r="B41" s="2">
        <f>B40+11</f>
        <v>37</v>
      </c>
      <c r="C41" s="6">
        <f t="shared" ref="C41:R44" si="8">(C33-C25)/20*100</f>
        <v>0.10083333333334109</v>
      </c>
      <c r="D41" s="6">
        <f t="shared" si="8"/>
        <v>4.0611111111109321E-2</v>
      </c>
      <c r="E41" s="6">
        <f t="shared" si="8"/>
        <v>-4.2444444444446061E-2</v>
      </c>
      <c r="F41" s="6">
        <f t="shared" si="8"/>
        <v>-5.5944444444438468E-2</v>
      </c>
      <c r="G41" s="6">
        <f t="shared" si="8"/>
        <v>-4.5500000000008312E-2</v>
      </c>
      <c r="H41" s="6">
        <f t="shared" si="8"/>
        <v>-0.1309999999999989</v>
      </c>
      <c r="I41" s="6">
        <f t="shared" si="8"/>
        <v>-0.19405555555555343</v>
      </c>
      <c r="J41" s="6">
        <f t="shared" si="8"/>
        <v>0.19100000000000117</v>
      </c>
      <c r="K41" s="6">
        <f t="shared" si="8"/>
        <v>-6.1444444444439528E-2</v>
      </c>
      <c r="L41" s="6">
        <f t="shared" si="8"/>
        <v>0.10033333333333062</v>
      </c>
      <c r="M41" s="6">
        <f t="shared" si="8"/>
        <v>-5.1222222222231377E-2</v>
      </c>
      <c r="N41" s="6">
        <f t="shared" si="8"/>
        <v>-2.9055555555553003E-2</v>
      </c>
      <c r="O41" s="6">
        <f t="shared" si="8"/>
        <v>-7.2111111111106962E-2</v>
      </c>
      <c r="P41" s="6">
        <f t="shared" si="8"/>
        <v>-0.14016666666666955</v>
      </c>
      <c r="Q41" s="6">
        <f t="shared" si="8"/>
        <v>0.51855555555555888</v>
      </c>
      <c r="R41" s="6">
        <f t="shared" si="8"/>
        <v>-5.1555555555561766E-2</v>
      </c>
      <c r="S41" s="6">
        <f t="shared" si="7"/>
        <v>-8.3333333333340462E-2</v>
      </c>
    </row>
    <row r="42" spans="1:19" x14ac:dyDescent="0.25">
      <c r="A42" s="31"/>
      <c r="B42" s="2">
        <f>B41+11</f>
        <v>48</v>
      </c>
      <c r="C42" s="6">
        <f t="shared" si="8"/>
        <v>0</v>
      </c>
      <c r="D42" s="6">
        <f t="shared" si="7"/>
        <v>0</v>
      </c>
      <c r="E42" s="6">
        <f t="shared" si="7"/>
        <v>0</v>
      </c>
      <c r="F42" s="6">
        <f t="shared" si="7"/>
        <v>0</v>
      </c>
      <c r="G42" s="6">
        <f t="shared" si="7"/>
        <v>0</v>
      </c>
      <c r="H42" s="6">
        <f t="shared" si="7"/>
        <v>0</v>
      </c>
      <c r="I42" s="6">
        <f t="shared" si="7"/>
        <v>0</v>
      </c>
      <c r="J42" s="6">
        <f t="shared" si="7"/>
        <v>0</v>
      </c>
      <c r="K42" s="6">
        <f t="shared" si="7"/>
        <v>0</v>
      </c>
      <c r="L42" s="6">
        <f t="shared" si="7"/>
        <v>0</v>
      </c>
      <c r="M42" s="6">
        <f t="shared" si="7"/>
        <v>0</v>
      </c>
      <c r="N42" s="6">
        <f t="shared" si="7"/>
        <v>0</v>
      </c>
      <c r="O42" s="6">
        <f t="shared" si="7"/>
        <v>0</v>
      </c>
      <c r="P42" s="6">
        <f t="shared" si="7"/>
        <v>0</v>
      </c>
      <c r="Q42" s="6">
        <f t="shared" si="7"/>
        <v>0</v>
      </c>
      <c r="R42" s="6">
        <f t="shared" si="7"/>
        <v>0</v>
      </c>
      <c r="S42" s="6">
        <f t="shared" si="7"/>
        <v>0</v>
      </c>
    </row>
    <row r="43" spans="1:19" x14ac:dyDescent="0.25">
      <c r="A43" s="31"/>
      <c r="B43" s="2">
        <f>B42+11</f>
        <v>59</v>
      </c>
      <c r="C43" s="6">
        <f t="shared" si="8"/>
        <v>0</v>
      </c>
      <c r="D43" s="6">
        <f t="shared" si="7"/>
        <v>0</v>
      </c>
      <c r="E43" s="6">
        <f t="shared" si="7"/>
        <v>0</v>
      </c>
      <c r="F43" s="6">
        <f t="shared" si="7"/>
        <v>0</v>
      </c>
      <c r="G43" s="6">
        <f t="shared" si="7"/>
        <v>0</v>
      </c>
      <c r="H43" s="6">
        <f t="shared" si="7"/>
        <v>0</v>
      </c>
      <c r="I43" s="6">
        <f t="shared" si="7"/>
        <v>0</v>
      </c>
      <c r="J43" s="6">
        <f t="shared" si="7"/>
        <v>0</v>
      </c>
      <c r="K43" s="6">
        <f t="shared" si="7"/>
        <v>0</v>
      </c>
      <c r="L43" s="6">
        <f t="shared" si="7"/>
        <v>0</v>
      </c>
      <c r="M43" s="6">
        <f t="shared" si="7"/>
        <v>0</v>
      </c>
      <c r="N43" s="6">
        <f t="shared" si="7"/>
        <v>0</v>
      </c>
      <c r="O43" s="6">
        <f t="shared" si="7"/>
        <v>0</v>
      </c>
      <c r="P43" s="6">
        <f t="shared" si="7"/>
        <v>0</v>
      </c>
      <c r="Q43" s="6">
        <f t="shared" si="7"/>
        <v>0</v>
      </c>
      <c r="R43" s="6">
        <f t="shared" si="7"/>
        <v>0</v>
      </c>
      <c r="S43" s="6">
        <f t="shared" si="7"/>
        <v>0</v>
      </c>
    </row>
    <row r="44" spans="1:19" x14ac:dyDescent="0.25">
      <c r="A44" s="32"/>
      <c r="B44" s="2">
        <f>B43+11</f>
        <v>70</v>
      </c>
      <c r="C44" s="6">
        <f t="shared" si="8"/>
        <v>0</v>
      </c>
      <c r="D44" s="6">
        <f t="shared" si="7"/>
        <v>0</v>
      </c>
      <c r="E44" s="6">
        <f t="shared" si="7"/>
        <v>0</v>
      </c>
      <c r="F44" s="6">
        <f t="shared" si="7"/>
        <v>0</v>
      </c>
      <c r="G44" s="6">
        <f t="shared" si="7"/>
        <v>0</v>
      </c>
      <c r="H44" s="6">
        <f t="shared" si="7"/>
        <v>0</v>
      </c>
      <c r="I44" s="6">
        <f t="shared" si="7"/>
        <v>0</v>
      </c>
      <c r="J44" s="6">
        <f t="shared" si="7"/>
        <v>0</v>
      </c>
      <c r="K44" s="6">
        <f t="shared" si="7"/>
        <v>0</v>
      </c>
      <c r="L44" s="6">
        <f t="shared" si="7"/>
        <v>0</v>
      </c>
      <c r="M44" s="6">
        <f t="shared" si="7"/>
        <v>0</v>
      </c>
      <c r="N44" s="6">
        <f t="shared" si="7"/>
        <v>0</v>
      </c>
      <c r="O44" s="6">
        <f t="shared" si="7"/>
        <v>0</v>
      </c>
      <c r="P44" s="6">
        <f t="shared" si="7"/>
        <v>0</v>
      </c>
      <c r="Q44" s="6">
        <f t="shared" si="7"/>
        <v>0</v>
      </c>
      <c r="R44" s="6">
        <f t="shared" si="7"/>
        <v>0</v>
      </c>
      <c r="S44" s="6">
        <f t="shared" si="7"/>
        <v>0</v>
      </c>
    </row>
  </sheetData>
  <sortState xmlns:xlrd2="http://schemas.microsoft.com/office/spreadsheetml/2017/richdata2" columnSort="1" ref="C13:S13">
    <sortCondition ref="C13:S13"/>
  </sortState>
  <mergeCells count="10">
    <mergeCell ref="C30:S30"/>
    <mergeCell ref="A32:A36"/>
    <mergeCell ref="C38:S38"/>
    <mergeCell ref="A40:A44"/>
    <mergeCell ref="A24:A28"/>
    <mergeCell ref="A4:A8"/>
    <mergeCell ref="C2:S2"/>
    <mergeCell ref="C12:S12"/>
    <mergeCell ref="A14:A18"/>
    <mergeCell ref="C22:S22"/>
  </mergeCells>
  <conditionalFormatting sqref="C40:S44">
    <cfRule type="cellIs" dxfId="67" priority="1" operator="between">
      <formula>0.1</formula>
      <formula>100</formula>
    </cfRule>
    <cfRule type="cellIs" dxfId="66" priority="2" operator="between">
      <formula>-100</formula>
      <formula>-0.1</formula>
    </cfRule>
  </conditionalFormatting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81C4-8180-463D-BB16-E562E05A22AB}">
  <sheetPr>
    <tabColor theme="5"/>
  </sheetPr>
  <dimension ref="A2:K49"/>
  <sheetViews>
    <sheetView topLeftCell="A16" zoomScale="90" zoomScaleNormal="90" workbookViewId="0">
      <selection activeCell="M31" sqref="M31"/>
    </sheetView>
  </sheetViews>
  <sheetFormatPr baseColWidth="10" defaultColWidth="9.140625" defaultRowHeight="15" x14ac:dyDescent="0.25"/>
  <cols>
    <col min="12" max="12" width="4.5703125" customWidth="1"/>
  </cols>
  <sheetData>
    <row r="2" spans="1:11" x14ac:dyDescent="0.25">
      <c r="A2" s="10" t="s">
        <v>21</v>
      </c>
      <c r="B2" s="7"/>
      <c r="C2" s="33" t="s">
        <v>19</v>
      </c>
      <c r="D2" s="34"/>
      <c r="E2" s="34"/>
      <c r="F2" s="34"/>
      <c r="G2" s="34"/>
      <c r="H2" s="34"/>
      <c r="I2" s="34"/>
      <c r="J2" s="34"/>
      <c r="K2" s="35"/>
    </row>
    <row r="3" spans="1:11" x14ac:dyDescent="0.25">
      <c r="A3" s="8"/>
      <c r="B3" s="9"/>
      <c r="C3" s="2">
        <v>0</v>
      </c>
      <c r="D3" s="2">
        <v>11</v>
      </c>
      <c r="E3" s="2">
        <v>22</v>
      </c>
      <c r="F3" s="2">
        <v>33</v>
      </c>
      <c r="G3" s="2">
        <v>44</v>
      </c>
      <c r="H3" s="2">
        <v>55</v>
      </c>
      <c r="I3" s="2">
        <v>66</v>
      </c>
      <c r="J3" s="2">
        <v>77</v>
      </c>
      <c r="K3" s="2">
        <v>88</v>
      </c>
    </row>
    <row r="4" spans="1:11" x14ac:dyDescent="0.25">
      <c r="A4" s="30" t="s">
        <v>17</v>
      </c>
      <c r="B4" s="2">
        <v>15</v>
      </c>
      <c r="C4" s="3">
        <v>19.181899999999999</v>
      </c>
      <c r="D4" s="3">
        <v>19.2254</v>
      </c>
      <c r="E4" s="3">
        <v>19.254100000000001</v>
      </c>
      <c r="F4" s="3">
        <v>19.301600000000001</v>
      </c>
      <c r="G4" s="3">
        <v>19.392099999999999</v>
      </c>
      <c r="H4" s="3">
        <v>19.497800000000002</v>
      </c>
      <c r="I4" s="3">
        <v>19.587199999999999</v>
      </c>
      <c r="J4" s="3">
        <v>19.734200000000001</v>
      </c>
      <c r="K4" s="3">
        <v>19.8506</v>
      </c>
    </row>
    <row r="5" spans="1:11" x14ac:dyDescent="0.25">
      <c r="A5" s="31"/>
      <c r="B5" s="2">
        <f>B4+11</f>
        <v>26</v>
      </c>
      <c r="C5" s="3">
        <v>19.165500000000002</v>
      </c>
      <c r="D5" s="3">
        <v>19.208400000000001</v>
      </c>
      <c r="E5" s="3">
        <v>19.229399999999998</v>
      </c>
      <c r="F5" s="3">
        <v>19.292899999999999</v>
      </c>
      <c r="G5" s="3">
        <v>19.3718</v>
      </c>
      <c r="H5" s="3">
        <v>19.499300000000002</v>
      </c>
      <c r="I5" s="3">
        <v>19.601600000000001</v>
      </c>
      <c r="J5" s="3">
        <v>19.721599999999999</v>
      </c>
      <c r="K5" s="3">
        <v>19.8414</v>
      </c>
    </row>
    <row r="6" spans="1:11" x14ac:dyDescent="0.25">
      <c r="A6" s="31"/>
      <c r="B6" s="2">
        <f>B5+11</f>
        <v>37</v>
      </c>
      <c r="C6" s="3">
        <v>19.028500000000001</v>
      </c>
      <c r="D6" s="3">
        <v>19.133199999999999</v>
      </c>
      <c r="E6" s="3">
        <v>19.1494</v>
      </c>
      <c r="F6" s="3">
        <v>19.2361</v>
      </c>
      <c r="G6" s="3">
        <v>19.351600000000001</v>
      </c>
      <c r="H6" s="3">
        <v>19.4817</v>
      </c>
      <c r="I6" s="3">
        <v>19.599699999999999</v>
      </c>
      <c r="J6" s="3">
        <v>19.7227</v>
      </c>
      <c r="K6" s="3">
        <v>19.8322</v>
      </c>
    </row>
    <row r="7" spans="1:11" x14ac:dyDescent="0.25">
      <c r="A7" s="31"/>
      <c r="B7" s="2">
        <f>B6+11</f>
        <v>48</v>
      </c>
      <c r="C7" s="3">
        <v>18.9114</v>
      </c>
      <c r="D7" s="3">
        <v>18.944900000000001</v>
      </c>
      <c r="E7" s="3">
        <v>18.994</v>
      </c>
      <c r="F7" s="3">
        <v>19.145199999999999</v>
      </c>
      <c r="G7" s="3">
        <v>19.289100000000001</v>
      </c>
      <c r="H7" s="3">
        <v>19.4636</v>
      </c>
      <c r="I7" s="3">
        <v>19.578099999999999</v>
      </c>
      <c r="J7" s="3">
        <v>19.7087</v>
      </c>
      <c r="K7" s="3">
        <v>19.821999999999999</v>
      </c>
    </row>
    <row r="8" spans="1:11" x14ac:dyDescent="0.25">
      <c r="A8" s="31"/>
      <c r="B8" s="2">
        <f>B7+11</f>
        <v>59</v>
      </c>
      <c r="C8" s="3">
        <v>18.6021</v>
      </c>
      <c r="D8" s="3">
        <v>18.698599999999999</v>
      </c>
      <c r="E8" s="3">
        <v>18.770399999999999</v>
      </c>
      <c r="F8" s="3">
        <v>19.004300000000001</v>
      </c>
      <c r="G8" s="3">
        <v>19.205300000000001</v>
      </c>
      <c r="H8" s="3">
        <v>19.393699999999999</v>
      </c>
      <c r="I8" s="3">
        <v>19.557500000000001</v>
      </c>
      <c r="J8" s="3">
        <v>19.700900000000001</v>
      </c>
      <c r="K8" s="3">
        <v>19.8354</v>
      </c>
    </row>
    <row r="9" spans="1:11" x14ac:dyDescent="0.25">
      <c r="A9" s="32"/>
      <c r="B9" s="2">
        <f>B8+11</f>
        <v>70</v>
      </c>
      <c r="C9" s="3">
        <v>18.171399999999998</v>
      </c>
      <c r="D9" s="3">
        <v>18.1448</v>
      </c>
      <c r="E9" s="3">
        <v>18.433599999999998</v>
      </c>
      <c r="F9" s="3">
        <v>18.7654</v>
      </c>
      <c r="G9" s="3">
        <v>19.076799999999999</v>
      </c>
      <c r="H9" s="3">
        <v>19.3477</v>
      </c>
      <c r="I9" s="3">
        <v>19.5397</v>
      </c>
      <c r="J9" s="3">
        <v>19.700700000000001</v>
      </c>
      <c r="K9" s="3">
        <v>19.8325</v>
      </c>
    </row>
    <row r="11" spans="1:11" x14ac:dyDescent="0.25">
      <c r="A11" t="s">
        <v>22</v>
      </c>
      <c r="C11">
        <v>20.073074965166668</v>
      </c>
    </row>
    <row r="13" spans="1:11" x14ac:dyDescent="0.25">
      <c r="A13" s="10" t="s">
        <v>23</v>
      </c>
      <c r="B13" s="7"/>
      <c r="C13" s="33" t="s">
        <v>19</v>
      </c>
      <c r="D13" s="34"/>
      <c r="E13" s="34"/>
      <c r="F13" s="34"/>
      <c r="G13" s="34"/>
      <c r="H13" s="34"/>
      <c r="I13" s="34"/>
      <c r="J13" s="34"/>
      <c r="K13" s="35"/>
    </row>
    <row r="14" spans="1:11" x14ac:dyDescent="0.25">
      <c r="A14" s="13"/>
      <c r="B14" s="9"/>
      <c r="C14" s="2">
        <v>0</v>
      </c>
      <c r="D14" s="2">
        <v>11</v>
      </c>
      <c r="E14" s="2">
        <v>22</v>
      </c>
      <c r="F14" s="2">
        <v>33</v>
      </c>
      <c r="G14" s="2">
        <v>44</v>
      </c>
      <c r="H14" s="2">
        <v>55</v>
      </c>
      <c r="I14" s="2">
        <v>66</v>
      </c>
      <c r="J14" s="2">
        <v>77</v>
      </c>
      <c r="K14" s="2">
        <v>88</v>
      </c>
    </row>
    <row r="15" spans="1:11" x14ac:dyDescent="0.25">
      <c r="A15" s="30" t="s">
        <v>17</v>
      </c>
      <c r="B15" s="2">
        <v>15</v>
      </c>
      <c r="C15" s="3">
        <v>19.640599999999999</v>
      </c>
      <c r="D15" s="3">
        <v>19.654599999999999</v>
      </c>
      <c r="E15" s="3">
        <v>19.657399999999999</v>
      </c>
      <c r="F15" s="3">
        <v>19.675899999999999</v>
      </c>
      <c r="G15" s="3">
        <v>19.706</v>
      </c>
      <c r="H15" s="3">
        <v>19.7638</v>
      </c>
      <c r="I15" s="3">
        <v>19.782299999999999</v>
      </c>
      <c r="J15" s="3">
        <v>19.852</v>
      </c>
      <c r="K15" s="3">
        <v>19.900700000000001</v>
      </c>
    </row>
    <row r="16" spans="1:11" x14ac:dyDescent="0.25">
      <c r="A16" s="31"/>
      <c r="B16" s="2">
        <f>B15+11</f>
        <v>26</v>
      </c>
      <c r="C16" s="3">
        <v>19.718699999999998</v>
      </c>
      <c r="D16" s="3">
        <v>19.747699999999998</v>
      </c>
      <c r="E16" s="3">
        <v>19.7377</v>
      </c>
      <c r="F16" s="3">
        <v>19.723299999999998</v>
      </c>
      <c r="G16" s="3">
        <v>19.781600000000001</v>
      </c>
      <c r="H16" s="3">
        <v>19.825600000000001</v>
      </c>
      <c r="I16" s="3">
        <v>19.844799999999999</v>
      </c>
      <c r="J16" s="3">
        <v>19.885300000000001</v>
      </c>
      <c r="K16" s="3">
        <v>19.931899999999999</v>
      </c>
    </row>
    <row r="17" spans="1:11" x14ac:dyDescent="0.25">
      <c r="A17" s="31"/>
      <c r="B17" s="2">
        <f>B16+11</f>
        <v>37</v>
      </c>
      <c r="C17" s="3">
        <v>19.798400000000001</v>
      </c>
      <c r="D17" s="3">
        <v>19.825199999999999</v>
      </c>
      <c r="E17" s="3">
        <v>19.8093</v>
      </c>
      <c r="F17" s="3">
        <v>19.821200000000001</v>
      </c>
      <c r="G17" s="3">
        <v>19.839500000000001</v>
      </c>
      <c r="H17" s="3">
        <v>19.861499999999999</v>
      </c>
      <c r="I17" s="3">
        <v>19.8855</v>
      </c>
      <c r="J17" s="3">
        <v>19.918399999999998</v>
      </c>
      <c r="K17" s="3">
        <v>19.939699999999998</v>
      </c>
    </row>
    <row r="18" spans="1:11" x14ac:dyDescent="0.25">
      <c r="A18" s="31"/>
      <c r="B18" s="2">
        <f>B17+11</f>
        <v>48</v>
      </c>
      <c r="C18" s="3">
        <v>19.8627</v>
      </c>
      <c r="D18" s="3">
        <v>19.9011</v>
      </c>
      <c r="E18" s="3">
        <v>19.878399999999999</v>
      </c>
      <c r="F18" s="3">
        <v>19.879799999999999</v>
      </c>
      <c r="G18" s="3">
        <v>19.8796</v>
      </c>
      <c r="H18" s="3">
        <v>19.916899999999998</v>
      </c>
      <c r="I18" s="3">
        <v>19.907599999999999</v>
      </c>
      <c r="J18" s="3">
        <v>19.953099999999999</v>
      </c>
      <c r="K18" s="3">
        <v>19.9754</v>
      </c>
    </row>
    <row r="19" spans="1:11" x14ac:dyDescent="0.25">
      <c r="A19" s="31"/>
      <c r="B19" s="2">
        <f>B18+11</f>
        <v>59</v>
      </c>
      <c r="C19" s="3">
        <v>19.921800000000001</v>
      </c>
      <c r="D19" s="3">
        <v>19.940999999999999</v>
      </c>
      <c r="E19" s="3">
        <v>19.924700000000001</v>
      </c>
      <c r="F19" s="3">
        <v>19.917200000000001</v>
      </c>
      <c r="G19" s="3">
        <v>19.945699999999999</v>
      </c>
      <c r="H19" s="3">
        <v>19.966100000000001</v>
      </c>
      <c r="I19" s="3">
        <v>19.953399999999998</v>
      </c>
      <c r="J19" s="3">
        <v>19.965</v>
      </c>
      <c r="K19" s="3">
        <v>19.980599999999999</v>
      </c>
    </row>
    <row r="20" spans="1:11" x14ac:dyDescent="0.25">
      <c r="A20" s="32"/>
      <c r="B20" s="2">
        <f>B19+11</f>
        <v>70</v>
      </c>
      <c r="C20" s="3">
        <v>19.9482</v>
      </c>
      <c r="D20" s="3">
        <v>19.984500000000001</v>
      </c>
      <c r="E20" s="3">
        <v>19.9678</v>
      </c>
      <c r="F20" s="3">
        <v>19.972100000000001</v>
      </c>
      <c r="G20" s="3">
        <v>19.9788</v>
      </c>
      <c r="H20" s="3">
        <v>19.999099999999999</v>
      </c>
      <c r="I20" s="3">
        <v>19.971599999999999</v>
      </c>
      <c r="J20" s="3">
        <v>20.0077</v>
      </c>
      <c r="K20" s="3">
        <v>20.015799999999999</v>
      </c>
    </row>
    <row r="22" spans="1:11" x14ac:dyDescent="0.25">
      <c r="A22" t="s">
        <v>24</v>
      </c>
      <c r="C22">
        <v>20.081583333333338</v>
      </c>
    </row>
    <row r="24" spans="1:11" x14ac:dyDescent="0.25">
      <c r="A24" s="21" t="s">
        <v>29</v>
      </c>
      <c r="B24" s="7"/>
      <c r="C24" s="33" t="s">
        <v>19</v>
      </c>
      <c r="D24" s="34"/>
      <c r="E24" s="34"/>
      <c r="F24" s="34"/>
      <c r="G24" s="34"/>
      <c r="H24" s="34"/>
      <c r="I24" s="34"/>
      <c r="J24" s="34"/>
      <c r="K24" s="35"/>
    </row>
    <row r="25" spans="1:11" x14ac:dyDescent="0.25">
      <c r="A25" s="13"/>
      <c r="B25" s="9"/>
      <c r="C25" s="2">
        <v>0</v>
      </c>
      <c r="D25" s="2">
        <v>11</v>
      </c>
      <c r="E25" s="2">
        <v>22</v>
      </c>
      <c r="F25" s="2">
        <v>33</v>
      </c>
      <c r="G25" s="2">
        <v>44</v>
      </c>
      <c r="H25" s="2">
        <v>55</v>
      </c>
      <c r="I25" s="2">
        <v>66</v>
      </c>
      <c r="J25" s="2">
        <v>77</v>
      </c>
      <c r="K25" s="2">
        <v>88</v>
      </c>
    </row>
    <row r="26" spans="1:11" x14ac:dyDescent="0.25">
      <c r="A26" s="30" t="s">
        <v>17</v>
      </c>
      <c r="B26" s="2">
        <v>15</v>
      </c>
      <c r="C26" s="6">
        <f>C4-C15+$C$22-$C$11</f>
        <v>-0.45019163183333077</v>
      </c>
      <c r="D26" s="6">
        <f t="shared" ref="D26:K26" si="0">D4-D15+$C$22-$C$11</f>
        <v>-0.42069163183332847</v>
      </c>
      <c r="E26" s="6">
        <f t="shared" si="0"/>
        <v>-0.39479163183332844</v>
      </c>
      <c r="F26" s="6">
        <f t="shared" si="0"/>
        <v>-0.36579163183332852</v>
      </c>
      <c r="G26" s="6">
        <f t="shared" si="0"/>
        <v>-0.30539163183333073</v>
      </c>
      <c r="H26" s="6">
        <f t="shared" si="0"/>
        <v>-0.25749163183332868</v>
      </c>
      <c r="I26" s="6">
        <f t="shared" si="0"/>
        <v>-0.1865916318333305</v>
      </c>
      <c r="J26" s="6">
        <f t="shared" si="0"/>
        <v>-0.10929163183332946</v>
      </c>
      <c r="K26" s="6">
        <f t="shared" si="0"/>
        <v>-4.1591631833330922E-2</v>
      </c>
    </row>
    <row r="27" spans="1:11" x14ac:dyDescent="0.25">
      <c r="A27" s="31"/>
      <c r="B27" s="2">
        <f>B26+11</f>
        <v>26</v>
      </c>
      <c r="C27" s="6">
        <f t="shared" ref="C27:K31" si="1">C5-C16+$C$22-$C$11</f>
        <v>-0.54469163183332725</v>
      </c>
      <c r="D27" s="6">
        <f t="shared" si="1"/>
        <v>-0.53079163183332767</v>
      </c>
      <c r="E27" s="6">
        <f t="shared" si="1"/>
        <v>-0.49979163183333242</v>
      </c>
      <c r="F27" s="6">
        <f t="shared" si="1"/>
        <v>-0.42189163183332923</v>
      </c>
      <c r="G27" s="6">
        <f t="shared" si="1"/>
        <v>-0.40129163183333105</v>
      </c>
      <c r="H27" s="6">
        <f t="shared" si="1"/>
        <v>-0.31779163183333026</v>
      </c>
      <c r="I27" s="6">
        <f t="shared" si="1"/>
        <v>-0.23469163183332853</v>
      </c>
      <c r="J27" s="6">
        <f t="shared" si="1"/>
        <v>-0.15519163183333262</v>
      </c>
      <c r="K27" s="6">
        <f t="shared" si="1"/>
        <v>-8.1991631833329137E-2</v>
      </c>
    </row>
    <row r="28" spans="1:11" x14ac:dyDescent="0.25">
      <c r="A28" s="31"/>
      <c r="B28" s="2">
        <f>B27+11</f>
        <v>37</v>
      </c>
      <c r="C28" s="6">
        <f t="shared" si="1"/>
        <v>-0.76139163183333025</v>
      </c>
      <c r="D28" s="6">
        <f t="shared" si="1"/>
        <v>-0.68349163183333062</v>
      </c>
      <c r="E28" s="6">
        <f t="shared" si="1"/>
        <v>-0.65139163183333082</v>
      </c>
      <c r="F28" s="6">
        <f t="shared" si="1"/>
        <v>-0.57659163183333106</v>
      </c>
      <c r="G28" s="6">
        <f t="shared" si="1"/>
        <v>-0.47939163183333022</v>
      </c>
      <c r="H28" s="6">
        <f t="shared" si="1"/>
        <v>-0.37129163183332992</v>
      </c>
      <c r="I28" s="6">
        <f t="shared" si="1"/>
        <v>-0.27729163183333227</v>
      </c>
      <c r="J28" s="6">
        <f t="shared" si="1"/>
        <v>-0.1871916318333291</v>
      </c>
      <c r="K28" s="6">
        <f t="shared" si="1"/>
        <v>-9.8991631833328597E-2</v>
      </c>
    </row>
    <row r="29" spans="1:11" x14ac:dyDescent="0.25">
      <c r="A29" s="31"/>
      <c r="B29" s="2">
        <f>B28+11</f>
        <v>48</v>
      </c>
      <c r="C29" s="6">
        <f t="shared" si="1"/>
        <v>-0.94279163183333026</v>
      </c>
      <c r="D29" s="6">
        <f t="shared" si="1"/>
        <v>-0.9476916318333295</v>
      </c>
      <c r="E29" s="6">
        <f t="shared" si="1"/>
        <v>-0.87589163183332985</v>
      </c>
      <c r="F29" s="6">
        <f t="shared" si="1"/>
        <v>-0.72609163183333081</v>
      </c>
      <c r="G29" s="6">
        <f t="shared" si="1"/>
        <v>-0.58199163183332914</v>
      </c>
      <c r="H29" s="6">
        <f t="shared" si="1"/>
        <v>-0.44479163183332915</v>
      </c>
      <c r="I29" s="6">
        <f t="shared" si="1"/>
        <v>-0.3209916318333299</v>
      </c>
      <c r="J29" s="6">
        <f t="shared" si="1"/>
        <v>-0.23589163183332928</v>
      </c>
      <c r="K29" s="6">
        <f t="shared" si="1"/>
        <v>-0.14489163183333176</v>
      </c>
    </row>
    <row r="30" spans="1:11" x14ac:dyDescent="0.25">
      <c r="A30" s="31"/>
      <c r="B30" s="2">
        <f>B29+11</f>
        <v>59</v>
      </c>
      <c r="C30" s="6">
        <f t="shared" si="1"/>
        <v>-1.3111916318333314</v>
      </c>
      <c r="D30" s="6">
        <f t="shared" si="1"/>
        <v>-1.2338916318333304</v>
      </c>
      <c r="E30" s="6">
        <f t="shared" si="1"/>
        <v>-1.1457916318333332</v>
      </c>
      <c r="F30" s="6">
        <f t="shared" si="1"/>
        <v>-0.90439163183333093</v>
      </c>
      <c r="G30" s="6">
        <f t="shared" si="1"/>
        <v>-0.73189163183332795</v>
      </c>
      <c r="H30" s="6">
        <f t="shared" si="1"/>
        <v>-0.56389163183333224</v>
      </c>
      <c r="I30" s="6">
        <f t="shared" si="1"/>
        <v>-0.38739163183332792</v>
      </c>
      <c r="J30" s="6">
        <f t="shared" si="1"/>
        <v>-0.25559163183332956</v>
      </c>
      <c r="K30" s="6">
        <f t="shared" si="1"/>
        <v>-0.13669163183332955</v>
      </c>
    </row>
    <row r="31" spans="1:11" x14ac:dyDescent="0.25">
      <c r="A31" s="32"/>
      <c r="B31" s="2">
        <f>B30+11</f>
        <v>70</v>
      </c>
      <c r="C31" s="6">
        <f t="shared" si="1"/>
        <v>-1.7682916318333319</v>
      </c>
      <c r="D31" s="6">
        <f t="shared" si="1"/>
        <v>-1.831191631833331</v>
      </c>
      <c r="E31" s="6">
        <f t="shared" si="1"/>
        <v>-1.5256916318333325</v>
      </c>
      <c r="F31" s="6">
        <f t="shared" si="1"/>
        <v>-1.1981916318333319</v>
      </c>
      <c r="G31" s="6">
        <f t="shared" si="1"/>
        <v>-0.89349163183333147</v>
      </c>
      <c r="H31" s="6">
        <f t="shared" si="1"/>
        <v>-0.64289163183332931</v>
      </c>
      <c r="I31" s="6">
        <f t="shared" si="1"/>
        <v>-0.42339163183332928</v>
      </c>
      <c r="J31" s="6">
        <f t="shared" si="1"/>
        <v>-0.29849163183332905</v>
      </c>
      <c r="K31" s="6">
        <f t="shared" si="1"/>
        <v>-0.17479163183332957</v>
      </c>
    </row>
    <row r="33" spans="1:11" x14ac:dyDescent="0.25">
      <c r="A33" s="21" t="s">
        <v>30</v>
      </c>
      <c r="B33" s="7"/>
      <c r="C33" s="33" t="s">
        <v>19</v>
      </c>
      <c r="D33" s="34"/>
      <c r="E33" s="34"/>
      <c r="F33" s="34"/>
      <c r="G33" s="34"/>
      <c r="H33" s="34"/>
      <c r="I33" s="34"/>
      <c r="J33" s="34"/>
      <c r="K33" s="35"/>
    </row>
    <row r="34" spans="1:11" x14ac:dyDescent="0.25">
      <c r="A34" s="13"/>
      <c r="B34" s="9"/>
      <c r="C34" s="2">
        <v>0</v>
      </c>
      <c r="D34" s="2">
        <v>11</v>
      </c>
      <c r="E34" s="2">
        <v>22</v>
      </c>
      <c r="F34" s="2">
        <v>33</v>
      </c>
      <c r="G34" s="2">
        <v>44</v>
      </c>
      <c r="H34" s="2">
        <v>55</v>
      </c>
      <c r="I34" s="2">
        <v>66</v>
      </c>
      <c r="J34" s="2">
        <v>77</v>
      </c>
      <c r="K34" s="2">
        <v>88</v>
      </c>
    </row>
    <row r="35" spans="1:11" x14ac:dyDescent="0.25">
      <c r="A35" s="30" t="s">
        <v>17</v>
      </c>
      <c r="B35" s="2">
        <v>15</v>
      </c>
      <c r="C35" s="6">
        <f t="shared" ref="C35:C40" si="2">C26</f>
        <v>-0.45019163183333077</v>
      </c>
      <c r="D35" s="6">
        <f>AVERAGE(C26:E26)</f>
        <v>-0.42189163183332923</v>
      </c>
      <c r="E35" s="6">
        <f t="shared" ref="E35:J35" si="3">AVERAGE(D26:F26)</f>
        <v>-0.39375829849999516</v>
      </c>
      <c r="F35" s="6">
        <f>AVERAGE(E26:G26)</f>
        <v>-0.35532496516666257</v>
      </c>
      <c r="G35" s="6">
        <f t="shared" si="3"/>
        <v>-0.309558298499996</v>
      </c>
      <c r="H35" s="6">
        <f t="shared" si="3"/>
        <v>-0.2498249651666633</v>
      </c>
      <c r="I35" s="6">
        <f t="shared" si="3"/>
        <v>-0.1844582984999962</v>
      </c>
      <c r="J35" s="6">
        <f t="shared" si="3"/>
        <v>-0.11249163183333029</v>
      </c>
      <c r="K35" s="6">
        <f>K26</f>
        <v>-4.1591631833330922E-2</v>
      </c>
    </row>
    <row r="36" spans="1:11" x14ac:dyDescent="0.25">
      <c r="A36" s="31"/>
      <c r="B36" s="2">
        <f>B35+11</f>
        <v>26</v>
      </c>
      <c r="C36" s="22">
        <f t="shared" si="2"/>
        <v>-0.54469163183332725</v>
      </c>
      <c r="D36" s="6">
        <f>AVERAGE(C26:E28)</f>
        <v>-0.54858052072221852</v>
      </c>
      <c r="E36" s="6">
        <f t="shared" ref="E36:J36" si="4">AVERAGE(D26:F28)</f>
        <v>-0.50502496516666306</v>
      </c>
      <c r="F36" s="6">
        <f t="shared" si="4"/>
        <v>-0.45514718738888582</v>
      </c>
      <c r="G36" s="6">
        <f t="shared" si="4"/>
        <v>-0.3885471873888855</v>
      </c>
      <c r="H36" s="6">
        <f t="shared" si="4"/>
        <v>-0.31458052072221915</v>
      </c>
      <c r="I36" s="6">
        <f t="shared" si="4"/>
        <v>-0.23298052072221903</v>
      </c>
      <c r="J36" s="6">
        <f t="shared" si="4"/>
        <v>-0.15253607627777457</v>
      </c>
      <c r="K36" s="6">
        <f>AVERAGE(K26:K28)</f>
        <v>-7.4191631833329552E-2</v>
      </c>
    </row>
    <row r="37" spans="1:11" x14ac:dyDescent="0.25">
      <c r="A37" s="31"/>
      <c r="B37" s="2">
        <f>B36+11</f>
        <v>37</v>
      </c>
      <c r="C37" s="22">
        <f t="shared" si="2"/>
        <v>-0.76139163183333025</v>
      </c>
      <c r="D37" s="22">
        <f t="shared" ref="D37:I40" si="5">D28</f>
        <v>-0.68349163183333062</v>
      </c>
      <c r="E37" s="6">
        <f t="shared" ref="E37:J39" si="6">AVERAGE(D27:F29)</f>
        <v>-0.65706940961110805</v>
      </c>
      <c r="F37" s="6">
        <f t="shared" si="6"/>
        <v>-0.57936940961110828</v>
      </c>
      <c r="G37" s="6">
        <f t="shared" si="6"/>
        <v>-0.48012496516666342</v>
      </c>
      <c r="H37" s="6">
        <f t="shared" si="6"/>
        <v>-0.38105829849999673</v>
      </c>
      <c r="I37" s="6">
        <f t="shared" si="6"/>
        <v>-0.28279163183333011</v>
      </c>
      <c r="J37" s="6">
        <f t="shared" si="6"/>
        <v>-0.19301385405555235</v>
      </c>
      <c r="K37" s="6">
        <f t="shared" ref="K37:K39" si="7">AVERAGE(K27:K29)</f>
        <v>-0.10862496516666316</v>
      </c>
    </row>
    <row r="38" spans="1:11" x14ac:dyDescent="0.25">
      <c r="A38" s="31"/>
      <c r="B38" s="2">
        <f>B37+11</f>
        <v>48</v>
      </c>
      <c r="C38" s="22">
        <f t="shared" si="2"/>
        <v>-0.94279163183333026</v>
      </c>
      <c r="D38" s="22">
        <f t="shared" si="5"/>
        <v>-0.9476916318333295</v>
      </c>
      <c r="E38" s="22">
        <f t="shared" si="5"/>
        <v>-0.87589163183332985</v>
      </c>
      <c r="F38" s="6">
        <f t="shared" si="6"/>
        <v>-0.74149163183333044</v>
      </c>
      <c r="G38" s="6">
        <f t="shared" si="6"/>
        <v>-0.59781385405555243</v>
      </c>
      <c r="H38" s="6">
        <f t="shared" si="6"/>
        <v>-0.46210274294444098</v>
      </c>
      <c r="I38" s="6">
        <f t="shared" si="6"/>
        <v>-0.33825829849999661</v>
      </c>
      <c r="J38" s="6">
        <f>AVERAGE(I28:K30)</f>
        <v>-0.227213854055552</v>
      </c>
      <c r="K38" s="6">
        <f>AVERAGE(K28:K30)</f>
        <v>-0.12685829849999664</v>
      </c>
    </row>
    <row r="39" spans="1:11" x14ac:dyDescent="0.25">
      <c r="A39" s="31"/>
      <c r="B39" s="2">
        <f>B38+11</f>
        <v>59</v>
      </c>
      <c r="C39" s="22">
        <f t="shared" si="2"/>
        <v>-1.3111916318333314</v>
      </c>
      <c r="D39" s="22">
        <f t="shared" si="5"/>
        <v>-1.2338916318333304</v>
      </c>
      <c r="E39" s="22">
        <f t="shared" si="5"/>
        <v>-1.1457916318333332</v>
      </c>
      <c r="F39" s="22">
        <f t="shared" si="5"/>
        <v>-0.90439163183333093</v>
      </c>
      <c r="G39" s="6">
        <f t="shared" si="6"/>
        <v>-0.74306940961110812</v>
      </c>
      <c r="H39" s="6">
        <f t="shared" si="6"/>
        <v>-0.55452496516666294</v>
      </c>
      <c r="I39" s="6">
        <f t="shared" si="6"/>
        <v>-0.39703607627777399</v>
      </c>
      <c r="J39" s="6">
        <f t="shared" si="6"/>
        <v>-0.26423607627777401</v>
      </c>
      <c r="K39" s="6">
        <f t="shared" si="7"/>
        <v>-0.15212496516666363</v>
      </c>
    </row>
    <row r="40" spans="1:11" x14ac:dyDescent="0.25">
      <c r="A40" s="32"/>
      <c r="B40" s="2">
        <f>B39+11</f>
        <v>70</v>
      </c>
      <c r="C40" s="22">
        <f t="shared" si="2"/>
        <v>-1.7682916318333319</v>
      </c>
      <c r="D40" s="22">
        <f t="shared" si="5"/>
        <v>-1.831191631833331</v>
      </c>
      <c r="E40" s="22">
        <f t="shared" si="5"/>
        <v>-1.5256916318333325</v>
      </c>
      <c r="F40" s="22">
        <f t="shared" si="5"/>
        <v>-1.1981916318333319</v>
      </c>
      <c r="G40" s="22">
        <f t="shared" si="5"/>
        <v>-0.89349163183333147</v>
      </c>
      <c r="H40" s="22">
        <f t="shared" si="5"/>
        <v>-0.64289163183332931</v>
      </c>
      <c r="I40" s="22">
        <f t="shared" si="5"/>
        <v>-0.42339163183332928</v>
      </c>
      <c r="J40" s="6">
        <f t="shared" ref="J40" si="8">AVERAGE(I31:K31)</f>
        <v>-0.29889163183332929</v>
      </c>
      <c r="K40" s="6">
        <f>K31</f>
        <v>-0.17479163183332957</v>
      </c>
    </row>
    <row r="42" spans="1:11" x14ac:dyDescent="0.25">
      <c r="A42" s="21" t="s">
        <v>31</v>
      </c>
      <c r="B42" s="7"/>
      <c r="C42" s="33" t="s">
        <v>19</v>
      </c>
      <c r="D42" s="34"/>
      <c r="E42" s="34"/>
      <c r="F42" s="34"/>
      <c r="G42" s="34"/>
      <c r="H42" s="34"/>
      <c r="I42" s="34"/>
      <c r="J42" s="34"/>
      <c r="K42" s="35"/>
    </row>
    <row r="43" spans="1:11" x14ac:dyDescent="0.25">
      <c r="A43" s="13"/>
      <c r="B43" s="9"/>
      <c r="C43" s="2">
        <v>0</v>
      </c>
      <c r="D43" s="2">
        <v>11</v>
      </c>
      <c r="E43" s="2">
        <v>22</v>
      </c>
      <c r="F43" s="2">
        <v>33</v>
      </c>
      <c r="G43" s="2">
        <v>44</v>
      </c>
      <c r="H43" s="2">
        <v>55</v>
      </c>
      <c r="I43" s="2">
        <v>66</v>
      </c>
      <c r="J43" s="2">
        <v>77</v>
      </c>
      <c r="K43" s="2">
        <v>88</v>
      </c>
    </row>
    <row r="44" spans="1:11" x14ac:dyDescent="0.25">
      <c r="A44" s="30" t="s">
        <v>17</v>
      </c>
      <c r="B44" s="2">
        <v>15</v>
      </c>
      <c r="C44" s="6">
        <f>(C35-C26)/20*100</f>
        <v>0</v>
      </c>
      <c r="D44" s="6">
        <f t="shared" ref="D44:K44" si="9">(D35-D26)/20*100</f>
        <v>-6.0000000000037801E-3</v>
      </c>
      <c r="E44" s="6">
        <f t="shared" si="9"/>
        <v>5.1666666666663752E-3</v>
      </c>
      <c r="F44" s="6">
        <f t="shared" si="9"/>
        <v>5.233333333332979E-2</v>
      </c>
      <c r="G44" s="6">
        <f t="shared" si="9"/>
        <v>-2.083333333332632E-2</v>
      </c>
      <c r="H44" s="6">
        <f t="shared" si="9"/>
        <v>3.8333333333326891E-2</v>
      </c>
      <c r="I44" s="6">
        <f t="shared" si="9"/>
        <v>1.0666666666671459E-2</v>
      </c>
      <c r="J44" s="6">
        <f t="shared" si="9"/>
        <v>-1.6000000000004136E-2</v>
      </c>
      <c r="K44" s="6">
        <f t="shared" si="9"/>
        <v>0</v>
      </c>
    </row>
    <row r="45" spans="1:11" x14ac:dyDescent="0.25">
      <c r="A45" s="31"/>
      <c r="B45" s="2">
        <f>B44+11</f>
        <v>26</v>
      </c>
      <c r="C45" s="6">
        <f t="shared" ref="C45:K49" si="10">(C36-C27)/20*100</f>
        <v>0</v>
      </c>
      <c r="D45" s="6">
        <f t="shared" si="10"/>
        <v>-8.8944444444454263E-2</v>
      </c>
      <c r="E45" s="6">
        <f t="shared" si="10"/>
        <v>-2.6166666666653238E-2</v>
      </c>
      <c r="F45" s="6">
        <f t="shared" si="10"/>
        <v>-0.16627777777778296</v>
      </c>
      <c r="G45" s="6">
        <f t="shared" si="10"/>
        <v>6.3722222222227787E-2</v>
      </c>
      <c r="H45" s="6">
        <f t="shared" si="10"/>
        <v>1.6055555555555545E-2</v>
      </c>
      <c r="I45" s="6">
        <f t="shared" si="10"/>
        <v>8.5555555555474894E-3</v>
      </c>
      <c r="J45" s="6">
        <f t="shared" si="10"/>
        <v>1.3277777777790241E-2</v>
      </c>
      <c r="K45" s="6">
        <f t="shared" si="10"/>
        <v>3.8999999999997925E-2</v>
      </c>
    </row>
    <row r="46" spans="1:11" x14ac:dyDescent="0.25">
      <c r="A46" s="31"/>
      <c r="B46" s="2">
        <f>B45+11</f>
        <v>37</v>
      </c>
      <c r="C46" s="6">
        <f t="shared" si="10"/>
        <v>0</v>
      </c>
      <c r="D46" s="6">
        <f t="shared" si="10"/>
        <v>0</v>
      </c>
      <c r="E46" s="6">
        <f t="shared" si="10"/>
        <v>-2.8388888888886132E-2</v>
      </c>
      <c r="F46" s="6">
        <f t="shared" si="10"/>
        <v>-1.3888888888886064E-2</v>
      </c>
      <c r="G46" s="6">
        <f t="shared" si="10"/>
        <v>-3.6666666666659857E-3</v>
      </c>
      <c r="H46" s="6">
        <f t="shared" si="10"/>
        <v>-4.8833333333334061E-2</v>
      </c>
      <c r="I46" s="6">
        <f t="shared" si="10"/>
        <v>-2.7499999999989196E-2</v>
      </c>
      <c r="J46" s="6">
        <f t="shared" si="10"/>
        <v>-2.9111111111116278E-2</v>
      </c>
      <c r="K46" s="6">
        <f t="shared" si="10"/>
        <v>-4.8166666666672811E-2</v>
      </c>
    </row>
    <row r="47" spans="1:11" x14ac:dyDescent="0.25">
      <c r="A47" s="31"/>
      <c r="B47" s="2">
        <f>B46+11</f>
        <v>48</v>
      </c>
      <c r="C47" s="6">
        <f t="shared" si="10"/>
        <v>0</v>
      </c>
      <c r="D47" s="6">
        <f t="shared" si="10"/>
        <v>0</v>
      </c>
      <c r="E47" s="6">
        <f t="shared" si="10"/>
        <v>0</v>
      </c>
      <c r="F47" s="6">
        <f t="shared" si="10"/>
        <v>-7.6999999999998181E-2</v>
      </c>
      <c r="G47" s="6">
        <f t="shared" si="10"/>
        <v>-7.9111111111116461E-2</v>
      </c>
      <c r="H47" s="6">
        <f t="shared" si="10"/>
        <v>-8.655555555555916E-2</v>
      </c>
      <c r="I47" s="6">
        <f t="shared" si="10"/>
        <v>-8.633333333333354E-2</v>
      </c>
      <c r="J47" s="6">
        <f t="shared" si="10"/>
        <v>4.3388888888886423E-2</v>
      </c>
      <c r="K47" s="6">
        <f t="shared" si="10"/>
        <v>9.016666666667561E-2</v>
      </c>
    </row>
    <row r="48" spans="1:11" x14ac:dyDescent="0.25">
      <c r="A48" s="31"/>
      <c r="B48" s="2">
        <f>B47+11</f>
        <v>59</v>
      </c>
      <c r="C48" s="6">
        <f t="shared" si="10"/>
        <v>0</v>
      </c>
      <c r="D48" s="6">
        <f t="shared" si="10"/>
        <v>0</v>
      </c>
      <c r="E48" s="6">
        <f t="shared" si="10"/>
        <v>0</v>
      </c>
      <c r="F48" s="6">
        <f t="shared" si="10"/>
        <v>0</v>
      </c>
      <c r="G48" s="6">
        <f t="shared" si="10"/>
        <v>-5.588888888890086E-2</v>
      </c>
      <c r="H48" s="6">
        <f t="shared" si="10"/>
        <v>4.6833333333346494E-2</v>
      </c>
      <c r="I48" s="6">
        <f t="shared" si="10"/>
        <v>-4.8222222222230327E-2</v>
      </c>
      <c r="J48" s="6">
        <f t="shared" si="10"/>
        <v>-4.3222222222222273E-2</v>
      </c>
      <c r="K48" s="6">
        <f t="shared" si="10"/>
        <v>-7.716666666667038E-2</v>
      </c>
    </row>
    <row r="49" spans="1:11" x14ac:dyDescent="0.25">
      <c r="A49" s="32"/>
      <c r="B49" s="2">
        <f>B48+11</f>
        <v>70</v>
      </c>
      <c r="C49" s="6">
        <f t="shared" si="10"/>
        <v>0</v>
      </c>
      <c r="D49" s="6">
        <f t="shared" si="10"/>
        <v>0</v>
      </c>
      <c r="E49" s="6">
        <f t="shared" si="10"/>
        <v>0</v>
      </c>
      <c r="F49" s="6">
        <f t="shared" si="10"/>
        <v>0</v>
      </c>
      <c r="G49" s="6">
        <f t="shared" si="10"/>
        <v>0</v>
      </c>
      <c r="H49" s="6">
        <f t="shared" si="10"/>
        <v>0</v>
      </c>
      <c r="I49" s="6">
        <f t="shared" si="10"/>
        <v>0</v>
      </c>
      <c r="J49" s="6">
        <f t="shared" si="10"/>
        <v>-2.0000000000011675E-3</v>
      </c>
      <c r="K49" s="6">
        <f t="shared" si="10"/>
        <v>0</v>
      </c>
    </row>
  </sheetData>
  <mergeCells count="10">
    <mergeCell ref="C33:K33"/>
    <mergeCell ref="A35:A40"/>
    <mergeCell ref="C42:K42"/>
    <mergeCell ref="A44:A49"/>
    <mergeCell ref="A26:A31"/>
    <mergeCell ref="A4:A9"/>
    <mergeCell ref="C2:K2"/>
    <mergeCell ref="C13:K13"/>
    <mergeCell ref="A15:A20"/>
    <mergeCell ref="C24:K24"/>
  </mergeCells>
  <conditionalFormatting sqref="C44:K49">
    <cfRule type="cellIs" dxfId="65" priority="1" operator="between">
      <formula>0.1</formula>
      <formula>100</formula>
    </cfRule>
    <cfRule type="cellIs" dxfId="64" priority="2" operator="between">
      <formula>-100</formula>
      <formula>-0.1</formula>
    </cfRule>
  </conditionalFormatting>
  <pageMargins left="0.7" right="0.7" top="0.78740157499999996" bottom="0.78740157499999996" header="0.3" footer="0.3"/>
  <ignoredErrors>
    <ignoredError sqref="J40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b5b243-a728-4e00-bf10-32b75988b3c0">
      <Terms xmlns="http://schemas.microsoft.com/office/infopath/2007/PartnerControls"/>
    </lcf76f155ced4ddcb4097134ff3c332f>
    <TaxCatchAll xmlns="2857f3c2-6795-4cb1-bb5a-778066978c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7FB0958EC7CE40A6BAF843E6DA7CDC" ma:contentTypeVersion="13" ma:contentTypeDescription="Ein neues Dokument erstellen." ma:contentTypeScope="" ma:versionID="791fd03cfe309bd5cf45296bb9ae0d6e">
  <xsd:schema xmlns:xsd="http://www.w3.org/2001/XMLSchema" xmlns:xs="http://www.w3.org/2001/XMLSchema" xmlns:p="http://schemas.microsoft.com/office/2006/metadata/properties" xmlns:ns2="57b5b243-a728-4e00-bf10-32b75988b3c0" xmlns:ns3="2857f3c2-6795-4cb1-bb5a-778066978c0e" targetNamespace="http://schemas.microsoft.com/office/2006/metadata/properties" ma:root="true" ma:fieldsID="179cab8a7136f4605278dcc00a6a3284" ns2:_="" ns3:_="">
    <xsd:import namespace="57b5b243-a728-4e00-bf10-32b75988b3c0"/>
    <xsd:import namespace="2857f3c2-6795-4cb1-bb5a-778066978c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5b243-a728-4e00-bf10-32b75988b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7a6eb470-00db-47ed-9961-774a87b50e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7f3c2-6795-4cb1-bb5a-778066978c0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cfbfb1d-9c76-4bc0-96e1-fe97d62ecf7c}" ma:internalName="TaxCatchAll" ma:showField="CatchAllData" ma:web="2857f3c2-6795-4cb1-bb5a-778066978c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AC5BF3-EE73-44AA-9089-41B6865826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426483-7EE8-492D-8560-873A0FB36D08}">
  <ds:schemaRefs>
    <ds:schemaRef ds:uri="http://schemas.microsoft.com/office/2006/metadata/properties"/>
    <ds:schemaRef ds:uri="http://schemas.microsoft.com/office/infopath/2007/PartnerControls"/>
    <ds:schemaRef ds:uri="57b5b243-a728-4e00-bf10-32b75988b3c0"/>
    <ds:schemaRef ds:uri="2857f3c2-6795-4cb1-bb5a-778066978c0e"/>
  </ds:schemaRefs>
</ds:datastoreItem>
</file>

<file path=customXml/itemProps3.xml><?xml version="1.0" encoding="utf-8"?>
<ds:datastoreItem xmlns:ds="http://schemas.openxmlformats.org/officeDocument/2006/customXml" ds:itemID="{62E79C8B-2770-4CC2-8BC8-793F130B9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b5b243-a728-4e00-bf10-32b75988b3c0"/>
    <ds:schemaRef ds:uri="2857f3c2-6795-4cb1-bb5a-778066978c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41</vt:i4>
      </vt:variant>
    </vt:vector>
  </HeadingPairs>
  <TitlesOfParts>
    <vt:vector size="41" baseType="lpstr">
      <vt:lpstr>info</vt:lpstr>
      <vt:lpstr>EE-T-5y</vt:lpstr>
      <vt:lpstr>EE-T-5x</vt:lpstr>
      <vt:lpstr>EE-T-12y</vt:lpstr>
      <vt:lpstr>EE-T-12x</vt:lpstr>
      <vt:lpstr>EE-V-5y</vt:lpstr>
      <vt:lpstr>EE-V-5x</vt:lpstr>
      <vt:lpstr>EE-V-20y</vt:lpstr>
      <vt:lpstr>EE-V-20x</vt:lpstr>
      <vt:lpstr>EE-Y-5</vt:lpstr>
      <vt:lpstr>EE-Y-20</vt:lpstr>
      <vt:lpstr>PT-T-5y</vt:lpstr>
      <vt:lpstr>PT-T-5x</vt:lpstr>
      <vt:lpstr>PT-T-12y</vt:lpstr>
      <vt:lpstr>PT-T-12x</vt:lpstr>
      <vt:lpstr>PT-V-5y</vt:lpstr>
      <vt:lpstr>PT-V-5x</vt:lpstr>
      <vt:lpstr>PT-V-20y</vt:lpstr>
      <vt:lpstr>PT-V-20x</vt:lpstr>
      <vt:lpstr>PT-Y-5</vt:lpstr>
      <vt:lpstr>PT-Y-20</vt:lpstr>
      <vt:lpstr>CM-T-5y</vt:lpstr>
      <vt:lpstr>CM-T-5x</vt:lpstr>
      <vt:lpstr>CM-T-12y</vt:lpstr>
      <vt:lpstr>CM-T-12x</vt:lpstr>
      <vt:lpstr>CM-V-5y</vt:lpstr>
      <vt:lpstr>CM-V-5x</vt:lpstr>
      <vt:lpstr>CM-V-20y</vt:lpstr>
      <vt:lpstr>CM-V-20x</vt:lpstr>
      <vt:lpstr>CM-Y-5</vt:lpstr>
      <vt:lpstr>CM-Y-20</vt:lpstr>
      <vt:lpstr>CE-T-5y</vt:lpstr>
      <vt:lpstr>CE-T-5x</vt:lpstr>
      <vt:lpstr>CE-T-12y</vt:lpstr>
      <vt:lpstr>CE-T-12x</vt:lpstr>
      <vt:lpstr>CE-V-5y</vt:lpstr>
      <vt:lpstr>CE-V-5x</vt:lpstr>
      <vt:lpstr>CE-V-20y</vt:lpstr>
      <vt:lpstr>CE-V-20x</vt:lpstr>
      <vt:lpstr>CE-Y-5</vt:lpstr>
      <vt:lpstr>CE-Y-20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GERSL</dc:creator>
  <cp:lastModifiedBy>Kirsten Jahn</cp:lastModifiedBy>
  <dcterms:created xsi:type="dcterms:W3CDTF">2025-05-06T08:14:42Z</dcterms:created>
  <dcterms:modified xsi:type="dcterms:W3CDTF">2026-05-04T14:20:14Z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0x010100A67FB0958EC7CE40A6BAF843E6DA7CDC</vt:lpwstr>
  </property>
  <property fmtid="{D5CDD505-2E9C-101B-9397-08002B2CF9AE}" pid="3" name="MediaServiceImageTags">
    <vt:lpwstr/>
  </property>
</Properties>
</file>